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"/>
    </mc:Choice>
  </mc:AlternateContent>
  <bookViews>
    <workbookView xWindow="0" yWindow="0" windowWidth="2160" windowHeight="0" activeTab="2"/>
  </bookViews>
  <sheets>
    <sheet name="Precio y frecuencia clientes" sheetId="17" r:id="rId1"/>
    <sheet name="REGISTRO DE CLIENTES DE EMPRESA" sheetId="8" r:id="rId2"/>
    <sheet name="Clientes empresa ordenados" sheetId="18" r:id="rId3"/>
    <sheet name="Clientes residenciales ordenado" sheetId="19" r:id="rId4"/>
  </sheets>
  <calcPr calcId="162913"/>
</workbook>
</file>

<file path=xl/calcChain.xml><?xml version="1.0" encoding="utf-8"?>
<calcChain xmlns="http://schemas.openxmlformats.org/spreadsheetml/2006/main">
  <c r="H9" i="17" l="1"/>
  <c r="I9" i="17" s="1"/>
  <c r="J9" i="17" s="1"/>
  <c r="H8" i="17"/>
  <c r="I8" i="17" s="1"/>
  <c r="J8" i="17" s="1"/>
  <c r="H27" i="17"/>
  <c r="I27" i="17"/>
  <c r="J27" i="17"/>
  <c r="C28" i="17"/>
  <c r="I11" i="17" l="1"/>
  <c r="J11" i="17" s="1"/>
  <c r="H11" i="17"/>
  <c r="I26" i="17" l="1"/>
  <c r="J26" i="17" s="1"/>
  <c r="I24" i="17"/>
  <c r="J24" i="17" s="1"/>
  <c r="I22" i="17"/>
  <c r="J22" i="17" s="1"/>
  <c r="I20" i="17"/>
  <c r="J20" i="17" s="1"/>
  <c r="I18" i="17"/>
  <c r="J18" i="17" s="1"/>
  <c r="I16" i="17"/>
  <c r="J16" i="17" s="1"/>
  <c r="I14" i="17"/>
  <c r="J14" i="17" s="1"/>
  <c r="I12" i="17"/>
  <c r="J12" i="17" s="1"/>
  <c r="H26" i="17"/>
  <c r="H25" i="17"/>
  <c r="I25" i="17" s="1"/>
  <c r="J25" i="17" s="1"/>
  <c r="H24" i="17"/>
  <c r="H23" i="17"/>
  <c r="I23" i="17" s="1"/>
  <c r="J23" i="17" s="1"/>
  <c r="H22" i="17"/>
  <c r="H21" i="17"/>
  <c r="I21" i="17" s="1"/>
  <c r="J21" i="17" s="1"/>
  <c r="H20" i="17"/>
  <c r="H19" i="17"/>
  <c r="I19" i="17" s="1"/>
  <c r="J19" i="17" s="1"/>
  <c r="H18" i="17"/>
  <c r="H17" i="17"/>
  <c r="I17" i="17" s="1"/>
  <c r="J17" i="17" s="1"/>
  <c r="H16" i="17"/>
  <c r="H15" i="17"/>
  <c r="I15" i="17" s="1"/>
  <c r="J15" i="17" s="1"/>
  <c r="H14" i="17"/>
  <c r="H13" i="17"/>
  <c r="I13" i="17" s="1"/>
  <c r="J13" i="17" s="1"/>
  <c r="H12" i="17"/>
  <c r="H10" i="17"/>
  <c r="I10" i="17" s="1"/>
  <c r="J10" i="17" s="1"/>
  <c r="H7" i="17"/>
  <c r="I7" i="17" l="1"/>
  <c r="I28" i="17" s="1"/>
  <c r="H28" i="17"/>
  <c r="J7" i="17"/>
  <c r="J28" i="17" s="1"/>
</calcChain>
</file>

<file path=xl/sharedStrings.xml><?xml version="1.0" encoding="utf-8"?>
<sst xmlns="http://schemas.openxmlformats.org/spreadsheetml/2006/main" count="716" uniqueCount="588">
  <si>
    <t>DIRECCION</t>
  </si>
  <si>
    <t>TIPO DE PRODUCTO</t>
  </si>
  <si>
    <t>M</t>
  </si>
  <si>
    <t>EMPRESA</t>
  </si>
  <si>
    <t>NEUCASA</t>
  </si>
  <si>
    <t>compras@neucasa.com</t>
  </si>
  <si>
    <t>Mantenimiento</t>
  </si>
  <si>
    <t>No se visito en la fecha acordad y no se aviso</t>
  </si>
  <si>
    <t>ALEJANDRO CORDOVA</t>
  </si>
  <si>
    <t>Res. Palo Alto</t>
  </si>
  <si>
    <t>Espera visita para Mmto  14 julio  9:30 a.m.</t>
  </si>
  <si>
    <t>GRUPO EMI</t>
  </si>
  <si>
    <t>MARIO MORALES</t>
  </si>
  <si>
    <t>2213 6025</t>
  </si>
  <si>
    <t>mario.morales@grupoemi.com</t>
  </si>
  <si>
    <t xml:space="preserve">HASGAL </t>
  </si>
  <si>
    <t>GRECIA HERNANDEZ</t>
  </si>
  <si>
    <t>Boulevar Venezuela</t>
  </si>
  <si>
    <t>ASSA COMPAÑÍA DE SEGUROS SA</t>
  </si>
  <si>
    <t>7602 8237</t>
  </si>
  <si>
    <t>HASGAL SA DE CV</t>
  </si>
  <si>
    <t>COMPAÑÍA GENERAL DE EQUIPOS SA DE CV</t>
  </si>
  <si>
    <t>HOTEL KALNAWI</t>
  </si>
  <si>
    <t>ANDREA TOMASINO</t>
  </si>
  <si>
    <t>2260 4455</t>
  </si>
  <si>
    <t>MANTIENMIENTO DE H 3. PENDIENTE DE LA 8 Y 10</t>
  </si>
  <si>
    <t>JOSUE JONATHAN LOPEZ ALFARO</t>
  </si>
  <si>
    <t>MARIO CORTEZ</t>
  </si>
  <si>
    <t>URB. SANTA ELENA</t>
  </si>
  <si>
    <t>SML EL SALVADOR SA DE CV</t>
  </si>
  <si>
    <t xml:space="preserve">GRUPO PRIETO </t>
  </si>
  <si>
    <t>CAROLINA SANCHEZ</t>
  </si>
  <si>
    <t>7860 6525</t>
  </si>
  <si>
    <t>2209 4454</t>
  </si>
  <si>
    <t>csanchez@prieto.com.sv</t>
  </si>
  <si>
    <t xml:space="preserve">mantenimiento </t>
  </si>
  <si>
    <t xml:space="preserve">sobre 77 av. Col Escalon </t>
  </si>
  <si>
    <t># DE EQUIPOS</t>
  </si>
  <si>
    <t>ANA LIDIA URQUILLA</t>
  </si>
  <si>
    <t>MARTES 16 DE JULIO POR LA MAÑANA</t>
  </si>
  <si>
    <t>TUDO</t>
  </si>
  <si>
    <t>JORGE FUENTES</t>
  </si>
  <si>
    <t>jfuentes_2011@hotmail.com</t>
  </si>
  <si>
    <t>mtto cada 2 a 3 meses</t>
  </si>
  <si>
    <t>CAISA</t>
  </si>
  <si>
    <t>PORCICULTORES UNIDOS SA DE CV</t>
  </si>
  <si>
    <t>VIDAL DURAN</t>
  </si>
  <si>
    <t>7989 4339</t>
  </si>
  <si>
    <t>Mantenimientos preventivos y correctivos. Instalaciones nuevas, con otras empresas</t>
  </si>
  <si>
    <t xml:space="preserve">MONOLIT </t>
  </si>
  <si>
    <t>UNIGAS</t>
  </si>
  <si>
    <t>HOSPITAL GUADALUPANO</t>
  </si>
  <si>
    <t>AIDA CASTILLO</t>
  </si>
  <si>
    <t>2243 0378</t>
  </si>
  <si>
    <t xml:space="preserve">AV. LA CAPILLA, COL SAN BENITO FRENTE A DENNYS </t>
  </si>
  <si>
    <t xml:space="preserve">MOLESTA POR NO INFORMARLE QUE NO SE LLEGARIA </t>
  </si>
  <si>
    <t>FLORISTERIA TROPICALIA</t>
  </si>
  <si>
    <t>GLADIS AVALOS</t>
  </si>
  <si>
    <t xml:space="preserve"> 2243 2939 </t>
  </si>
  <si>
    <t>7745 8144</t>
  </si>
  <si>
    <t>2241 6611</t>
  </si>
  <si>
    <t>DANIEL POLANCO ( CONTABILIDAD)</t>
  </si>
  <si>
    <t>BEATRIZ CERON</t>
  </si>
  <si>
    <t>2267 2637</t>
  </si>
  <si>
    <t>7850 6765</t>
  </si>
  <si>
    <t>beatrizceron@empagsa.com</t>
  </si>
  <si>
    <t>7737 3125</t>
  </si>
  <si>
    <t>2521 8484</t>
  </si>
  <si>
    <t>TATIANA HERRERA</t>
  </si>
  <si>
    <t>RAFAEL MORENO</t>
  </si>
  <si>
    <t>HNA. LIZZETH AGUILAR</t>
  </si>
  <si>
    <t>7121 6222</t>
  </si>
  <si>
    <t>2372 0453</t>
  </si>
  <si>
    <t>COJUTEPEQUE</t>
  </si>
  <si>
    <t>Equipo quedo fallando despues del mmtto</t>
  </si>
  <si>
    <t>SALUFARMA</t>
  </si>
  <si>
    <t>MARGOT PALACIOS</t>
  </si>
  <si>
    <t>2225 5642</t>
  </si>
  <si>
    <t>margot-palacios@hotmail.com</t>
  </si>
  <si>
    <t>Col. Shangrila pje #2 casa #10  por Freund la rabida ( al final..porton negro</t>
  </si>
  <si>
    <t>llamar antes para despejar el area</t>
  </si>
  <si>
    <t>logistica@hasgal.net</t>
  </si>
  <si>
    <t>ALCALDIA DE PANCHIMALCO</t>
  </si>
  <si>
    <t>VICTOR  MELARA</t>
  </si>
  <si>
    <t>2538 6411</t>
  </si>
  <si>
    <t>7825 7440</t>
  </si>
  <si>
    <t>alcaldiadepanchimalco@hotmail.com</t>
  </si>
  <si>
    <t>7855 4705</t>
  </si>
  <si>
    <t>GRUPO PRECON</t>
  </si>
  <si>
    <t>EDGAR ACEYTUNO</t>
  </si>
  <si>
    <t>edgar.aceytuno@grupoprecon.com</t>
  </si>
  <si>
    <t>COTIZAR  CINCO EQUIPOS</t>
  </si>
  <si>
    <t>HEYSEL PALACIOS</t>
  </si>
  <si>
    <t>CARMINA AFANE DE NASER</t>
  </si>
  <si>
    <t>7118 7905</t>
  </si>
  <si>
    <t>CADA 2 MESES. BUSCAR FECHA DE PROGRMACION</t>
  </si>
  <si>
    <t>Calle la Ceiba, #263  Col Escalon x villas españolas ( casa con 3 arboles afuera)</t>
  </si>
  <si>
    <t>2263 0384</t>
  </si>
  <si>
    <t>7662 4671</t>
  </si>
  <si>
    <t>7850 7233</t>
  </si>
  <si>
    <t>ANABELLA PALOMO</t>
  </si>
  <si>
    <t>7842 6224</t>
  </si>
  <si>
    <t>anabellapalomo@yahoo.com</t>
  </si>
  <si>
    <t>CALLE TEOTL # 8  CUMBRES DE CUSCATLAN ( POR U. ESTEIN</t>
  </si>
  <si>
    <t>2555 0821</t>
  </si>
  <si>
    <t>SELLO  DE ORO</t>
  </si>
  <si>
    <t>CAROL MARTINEZ (FINANZAS)</t>
  </si>
  <si>
    <t>carol.martinez@sml.com</t>
  </si>
  <si>
    <t>6166 3560</t>
  </si>
  <si>
    <t>TERMOENCOGIBLES</t>
  </si>
  <si>
    <t>MARCELA DOMINGUEZ</t>
  </si>
  <si>
    <t>2212 7356</t>
  </si>
  <si>
    <t>UNOPS</t>
  </si>
  <si>
    <t>JoselineR@unops.org</t>
  </si>
  <si>
    <t>JOSELINE ROSALES DE AVILA</t>
  </si>
  <si>
    <t>2506-3920</t>
  </si>
  <si>
    <t>7910 1993</t>
  </si>
  <si>
    <t>2250 8202</t>
  </si>
  <si>
    <t>INGRID ARAUJO</t>
  </si>
  <si>
    <t>2250 8211</t>
  </si>
  <si>
    <t>JOSE VILLEDA</t>
  </si>
  <si>
    <t>FEDEX / GUTICIA (CONTA)</t>
  </si>
  <si>
    <t>2250 8818</t>
  </si>
  <si>
    <t>j_villeda@guticia.com.v</t>
  </si>
  <si>
    <t>7859 1882</t>
  </si>
  <si>
    <t>FRANCISCO MARTINEZ</t>
  </si>
  <si>
    <t>7465 7778</t>
  </si>
  <si>
    <t>jfmartinezm@hotmail.com</t>
  </si>
  <si>
    <t>col cumbres de cuscatlan pol. Q1 calle #7  casa #7 antiguo cuscatlan</t>
  </si>
  <si>
    <t>ANA YANCI</t>
  </si>
  <si>
    <t>2264 3786</t>
  </si>
  <si>
    <t>Col. Escalon, Pje las rosas, # 5267 Lomas Verdes</t>
  </si>
  <si>
    <t>varios esquipos</t>
  </si>
  <si>
    <t>DOUGLAS SALGUERO</t>
  </si>
  <si>
    <t>2317 7770</t>
  </si>
  <si>
    <t>7210 2697</t>
  </si>
  <si>
    <t>2121 4610</t>
  </si>
  <si>
    <t>2211 4457</t>
  </si>
  <si>
    <t>INDUSTRIAS CAPRI SA DE CV</t>
  </si>
  <si>
    <t>2242 6015</t>
  </si>
  <si>
    <t>OSCAR GARCA</t>
  </si>
  <si>
    <t>SANTOS RAMOS</t>
  </si>
  <si>
    <t>2316 6000</t>
  </si>
  <si>
    <t>VANESA AVALOS</t>
  </si>
  <si>
    <t>2133 9600</t>
  </si>
  <si>
    <t>ELIZABETH DE ESCOBAR</t>
  </si>
  <si>
    <t>DELIGHT"S  (COMIDA GOURMET)</t>
  </si>
  <si>
    <t>HOTEL REAL INTERCONTINENTAL (MMTTO)</t>
  </si>
  <si>
    <t>BODESA</t>
  </si>
  <si>
    <t>7069 5752</t>
  </si>
  <si>
    <t>dgomez@gp-7777.com</t>
  </si>
  <si>
    <t>PRINTER DE EL SALVADOR</t>
  </si>
  <si>
    <t>NEUDI RAMOS</t>
  </si>
  <si>
    <t>2505 9827</t>
  </si>
  <si>
    <t>7928 4761</t>
  </si>
  <si>
    <t>nmedrano@grupoprinter</t>
  </si>
  <si>
    <t>7870 0756</t>
  </si>
  <si>
    <t>TOTAL</t>
  </si>
  <si>
    <t>ERICK VENTURA</t>
  </si>
  <si>
    <t>2250 8860</t>
  </si>
  <si>
    <t>erick.ventura@guticia.com.sv</t>
  </si>
  <si>
    <t>matto cada 2 meses</t>
  </si>
  <si>
    <t>RAQUEL GUARDADO</t>
  </si>
  <si>
    <t>RCM SOLUCIONES</t>
  </si>
  <si>
    <t>RAFAEL ALVAREZ</t>
  </si>
  <si>
    <t>2406 7076</t>
  </si>
  <si>
    <t>rcssoluciones@gmail.com</t>
  </si>
  <si>
    <t>evelynfigueroa@sml.com</t>
  </si>
  <si>
    <t>EVELYN FIGUEROA (compras)</t>
  </si>
  <si>
    <t>HECTOR FRANCO (mmtto)</t>
  </si>
  <si>
    <t>hectorfranco@sml.com</t>
  </si>
  <si>
    <t>hizo el mmtto con otra empresa</t>
  </si>
  <si>
    <t>JOSE ANDRES PALACIOS</t>
  </si>
  <si>
    <t>2231 4209</t>
  </si>
  <si>
    <t>7919 1123</t>
  </si>
  <si>
    <t>ACAVISA ( SALA DE VENTAS)</t>
  </si>
  <si>
    <t xml:space="preserve">RECEPCION </t>
  </si>
  <si>
    <t>2314 2020</t>
  </si>
  <si>
    <t xml:space="preserve">MARTINEXSA </t>
  </si>
  <si>
    <t>ABIGAIL ALVAREZ</t>
  </si>
  <si>
    <t>2223 7672</t>
  </si>
  <si>
    <t>7487 0000</t>
  </si>
  <si>
    <t>aalvarez@martinexsa.com</t>
  </si>
  <si>
    <t>SELMA GUATEMALA</t>
  </si>
  <si>
    <t>CLINICA GUATEMALA</t>
  </si>
  <si>
    <t>selma.guatemala@gmail.com</t>
  </si>
  <si>
    <t>ATLAS</t>
  </si>
  <si>
    <t>ALEX DIAZ</t>
  </si>
  <si>
    <t>7855 9585</t>
  </si>
  <si>
    <t>IRVIN CANIZALEZ</t>
  </si>
  <si>
    <t>irvin.canizalez@unigas.com</t>
  </si>
  <si>
    <t>MARIA EUGENIA</t>
  </si>
  <si>
    <t>2231 4200</t>
  </si>
  <si>
    <t>meugenia.canizalez@acavisa.com</t>
  </si>
  <si>
    <t>CLINICA VILLAFANE</t>
  </si>
  <si>
    <t>DRA. VILLAFANE</t>
  </si>
  <si>
    <t>6309 6463</t>
  </si>
  <si>
    <t>clinica.villafane@gmail.com</t>
  </si>
  <si>
    <t>jprodencia@poatlas.com</t>
  </si>
  <si>
    <t>CANCHA GAMBETA</t>
  </si>
  <si>
    <t>proceres@gambeta.net</t>
  </si>
  <si>
    <t>2565 0719</t>
  </si>
  <si>
    <t>CLAUDIA DIAZ (RECEPCION)</t>
  </si>
  <si>
    <t>claudia.diaz@flushingcosmetic.com</t>
  </si>
  <si>
    <t>LETERAGO</t>
  </si>
  <si>
    <t>ESTEFANY PEREZ</t>
  </si>
  <si>
    <t>2509 0223</t>
  </si>
  <si>
    <t>OLGA LOPEZ</t>
  </si>
  <si>
    <t>2250 8151</t>
  </si>
  <si>
    <t xml:space="preserve">PANES COYO </t>
  </si>
  <si>
    <t>TANIA ROMERO</t>
  </si>
  <si>
    <t>1 EQUIPO ANTIGUO CUSCATLAN</t>
  </si>
  <si>
    <t>7949 8285</t>
  </si>
  <si>
    <t>info.panescoyo@gmail.com</t>
  </si>
  <si>
    <t>7854 5556</t>
  </si>
  <si>
    <t>7015 5292</t>
  </si>
  <si>
    <t>7843 0282</t>
  </si>
  <si>
    <t>mariaelena.rosa@disal.com.sv</t>
  </si>
  <si>
    <t>DIPRISA</t>
  </si>
  <si>
    <t>IVETTE DELGADO</t>
  </si>
  <si>
    <t>7841 9390</t>
  </si>
  <si>
    <t>7744 6701</t>
  </si>
  <si>
    <t>2133 0503</t>
  </si>
  <si>
    <t>MARIA ELENA ROSA</t>
  </si>
  <si>
    <t>7842 6544</t>
  </si>
  <si>
    <t>YENI CEVALLOS DE MACKENZIE</t>
  </si>
  <si>
    <t>BORIS MACKENZIE ( GG DE UNIGAS)</t>
  </si>
  <si>
    <t>BORIS MACKENZIE</t>
  </si>
  <si>
    <t>GTE AGENCIA SCOTIABANK</t>
  </si>
  <si>
    <t>yeni.cevallos@scotiabank.com.sv</t>
  </si>
  <si>
    <t>DR VILLACORTA</t>
  </si>
  <si>
    <t>CLINICA VILLACORTA</t>
  </si>
  <si>
    <t>2263 1210</t>
  </si>
  <si>
    <t>2241 3880</t>
  </si>
  <si>
    <t>2267 2631</t>
  </si>
  <si>
    <t>SERVICIOS PREMIER</t>
  </si>
  <si>
    <t>IRMA RAMIREZ</t>
  </si>
  <si>
    <t>7841 2959</t>
  </si>
  <si>
    <t>serviciospremier3@gmail.com</t>
  </si>
  <si>
    <t>JULIO SANCHEZ (GTE. FINACIERO)</t>
  </si>
  <si>
    <t>7859 4425</t>
  </si>
  <si>
    <t>julio.sanches@grupomonolit.com</t>
  </si>
  <si>
    <t>7681 1891</t>
  </si>
  <si>
    <t>rgarcia@caritaselsalvador.org.sv</t>
  </si>
  <si>
    <t>6 equipos</t>
  </si>
  <si>
    <t>av olimpica. Continuo a teleperformans</t>
  </si>
  <si>
    <t>ROXANA GARCIA</t>
  </si>
  <si>
    <t>7797 6189</t>
  </si>
  <si>
    <t>olga.lopez@generaldeequipos.com</t>
  </si>
  <si>
    <t>Frecuencia de Mmtos</t>
  </si>
  <si>
    <t>mdominguez@termo.com.sv</t>
  </si>
  <si>
    <t xml:space="preserve">compras de suministros </t>
  </si>
  <si>
    <t>anayanci84@hotmail.com</t>
  </si>
  <si>
    <t>LUCI RAMOS</t>
  </si>
  <si>
    <t>2209 4400</t>
  </si>
  <si>
    <t>FRUTALETAS</t>
  </si>
  <si>
    <t>LUIS RIVAS</t>
  </si>
  <si>
    <t>2250 8228</t>
  </si>
  <si>
    <t>7747 9986</t>
  </si>
  <si>
    <t>asistencia.operaciones@heladostasty.com</t>
  </si>
  <si>
    <t>3 meses</t>
  </si>
  <si>
    <t>2204 5185</t>
  </si>
  <si>
    <t>AARON MELENDES</t>
  </si>
  <si>
    <t>7747 0557</t>
  </si>
  <si>
    <t>2209 0200</t>
  </si>
  <si>
    <t>7747 8887</t>
  </si>
  <si>
    <t>GENERAL DE EQUIPOS</t>
  </si>
  <si>
    <t>INGRID RIVERA</t>
  </si>
  <si>
    <t>7195 2204</t>
  </si>
  <si>
    <t>5 EQUIPOS</t>
  </si>
  <si>
    <t>VARIEDADES OSCAR</t>
  </si>
  <si>
    <t>GUILLERMO VALSE</t>
  </si>
  <si>
    <t>2221 3744</t>
  </si>
  <si>
    <t xml:space="preserve">Ciudad Real, Santa Ana  POL 22  CASA 47 RERS CABIS </t>
  </si>
  <si>
    <t>CARLOS LOPEZ</t>
  </si>
  <si>
    <t>dsm@telecam.net</t>
  </si>
  <si>
    <t>SILVIA MOLINA</t>
  </si>
  <si>
    <t>2209 2200</t>
  </si>
  <si>
    <t>7877 0371</t>
  </si>
  <si>
    <t>KAREN LOPEZ</t>
  </si>
  <si>
    <t>2316 6019</t>
  </si>
  <si>
    <t>daniel,polanco@grupoprecon.com</t>
  </si>
  <si>
    <t xml:space="preserve">FINAL PASEO ESCALON 105  Y JOSE CECILIO DEL VALLE NUMERO CINCO CINCO UNO UNO POR ENTREDA A EDIFICIOS CHOCOLATE </t>
  </si>
  <si>
    <t>cada 6 meses</t>
  </si>
  <si>
    <t>SAMSEW</t>
  </si>
  <si>
    <t>Jesica Monterroza</t>
  </si>
  <si>
    <t>Compras@samsew,com</t>
  </si>
  <si>
    <t>Contigua a centro comercial la Joya</t>
  </si>
  <si>
    <t>2241 0400</t>
  </si>
  <si>
    <t>EMPAQSA ( MANTENIMIENTO INSTALACIONES )</t>
  </si>
  <si>
    <t>stephaniamedina@empaqsa.com</t>
  </si>
  <si>
    <t>STEPHANIA MEDINA</t>
  </si>
  <si>
    <t>2228 2444</t>
  </si>
  <si>
    <t>2555 0829 ext 829</t>
  </si>
  <si>
    <t>2241 0494</t>
  </si>
  <si>
    <t>HOTEL IZACALCO</t>
  </si>
  <si>
    <t>Juana de Funes</t>
  </si>
  <si>
    <t>2524 5407</t>
  </si>
  <si>
    <t>hotel.izalco@hotmail.com</t>
  </si>
  <si>
    <t>MARTINEXSA EL SALVADOR</t>
  </si>
  <si>
    <t>ALCALDIA DE SAN SALVADOR</t>
  </si>
  <si>
    <t>sgonzalez@sansalvador.gob.sv</t>
  </si>
  <si>
    <t>LILI DE HERNANDEZ</t>
  </si>
  <si>
    <t>PUBLIMAX PROMO</t>
  </si>
  <si>
    <t>DARWIN GARCIA</t>
  </si>
  <si>
    <t>CADA 2 MESES</t>
  </si>
  <si>
    <t>N/A</t>
  </si>
  <si>
    <t>3 MESES</t>
  </si>
  <si>
    <t>2 MESES</t>
  </si>
  <si>
    <t>LIZA SANTA TECLA</t>
  </si>
  <si>
    <t>VENEDICTO MELGAR</t>
  </si>
  <si>
    <t>6 MESES</t>
  </si>
  <si>
    <t>?</t>
  </si>
  <si>
    <t>??</t>
  </si>
  <si>
    <t>ASSA COMPAÑÍA DE SEGUROS S.S</t>
  </si>
  <si>
    <t xml:space="preserve">recepcion </t>
  </si>
  <si>
    <t>2250 8020</t>
  </si>
  <si>
    <t>CLAUDIA DE HENRIQUEZ</t>
  </si>
  <si>
    <t>2241 0460</t>
  </si>
  <si>
    <t>BRENDA NAJERA</t>
  </si>
  <si>
    <t>bnajera@hand2hand.com.sv</t>
  </si>
  <si>
    <t>CARMEN CUBIAS</t>
  </si>
  <si>
    <t>TREND MANKETING</t>
  </si>
  <si>
    <t>HAND2HAND</t>
  </si>
  <si>
    <t>2268 6800</t>
  </si>
  <si>
    <t>carmen@trend.com.sv</t>
  </si>
  <si>
    <t>FLUSHING EL SALVADOR SA DE CV</t>
  </si>
  <si>
    <t>ygarcia@sivi.co</t>
  </si>
  <si>
    <t>cada 3 meses</t>
  </si>
  <si>
    <t>YASMIN GARCIA</t>
  </si>
  <si>
    <t>FERNANDO SINTIGO</t>
  </si>
  <si>
    <t>2226 6087</t>
  </si>
  <si>
    <t>clinicas402@gmail.com</t>
  </si>
  <si>
    <t>ITSMO MUSIC</t>
  </si>
  <si>
    <t>xiomi_abigail@hotmail.com</t>
  </si>
  <si>
    <t>2555 0800  800</t>
  </si>
  <si>
    <t>susana.menendez@disal.com.sv</t>
  </si>
  <si>
    <t>NEXTGEN EL SALVADOR SA DE CV</t>
  </si>
  <si>
    <t>GERSON BELTRAN</t>
  </si>
  <si>
    <t>7860 2384</t>
  </si>
  <si>
    <t>2250 8243</t>
  </si>
  <si>
    <t>2263 5337</t>
  </si>
  <si>
    <t>7968 5337</t>
  </si>
  <si>
    <t>7860 4605</t>
  </si>
  <si>
    <t>JORGE HASBUN PADRE</t>
  </si>
  <si>
    <t>JORGE ANDRES  HASBUN HIJO</t>
  </si>
  <si>
    <t>asistencia.comercial@hasgal.net</t>
  </si>
  <si>
    <t>jorgehasbun@hasgal.net</t>
  </si>
  <si>
    <t>jorge@grupohasbun.com</t>
  </si>
  <si>
    <t>asistencia,presidencia@hasgal.net</t>
  </si>
  <si>
    <t>DANI CALEJAS</t>
  </si>
  <si>
    <t>7387 25 76</t>
  </si>
  <si>
    <t>loumagda@hotmail.com</t>
  </si>
  <si>
    <t>MONOLIT EL SALVADOR SA DE CV</t>
  </si>
  <si>
    <t>2212 7327</t>
  </si>
  <si>
    <t>2267 2617</t>
  </si>
  <si>
    <t>CUENTAS POR PAGAR</t>
  </si>
  <si>
    <t>BLANCA CEREN</t>
  </si>
  <si>
    <t>2241 3860</t>
  </si>
  <si>
    <t>TESORERIA LIZA</t>
  </si>
  <si>
    <t>2241 0415</t>
  </si>
  <si>
    <t>CELSA O LIC FLORES</t>
  </si>
  <si>
    <t>2241 0418</t>
  </si>
  <si>
    <t>7920  8272</t>
  </si>
  <si>
    <t>CONTABILIDAD</t>
  </si>
  <si>
    <t>LUIS BATRES</t>
  </si>
  <si>
    <t>2241 0413</t>
  </si>
  <si>
    <t>CRISTIAN GONZALEZ</t>
  </si>
  <si>
    <t>2293 3402</t>
  </si>
  <si>
    <t>7824 6477</t>
  </si>
  <si>
    <t>CADA 4 MESES</t>
  </si>
  <si>
    <t>SML EL SALVADOR</t>
  </si>
  <si>
    <t>JAVIER ANDRES BARRIOS</t>
  </si>
  <si>
    <t>HIJO JEFE DE OLGA</t>
  </si>
  <si>
    <t>7981 1330</t>
  </si>
  <si>
    <t>PALO ALTO, CALLE EL ALCAZAR POL G #31</t>
  </si>
  <si>
    <t>JEFE DE OLGA</t>
  </si>
  <si>
    <t>CALLE QUIQUISTE #17 H JARDINES DE MERLIOR X PIRAMIDE BANCO CUSCATLAN</t>
  </si>
  <si>
    <t>7744 9808</t>
  </si>
  <si>
    <t>lopezlili@gmail.com</t>
  </si>
  <si>
    <t>BIGOTES BARBER SHOP</t>
  </si>
  <si>
    <t>MARIA SELMA GUATEMALA DE DEMING</t>
  </si>
  <si>
    <t>MARTINEXSA EL SALVADOR SA DE CV</t>
  </si>
  <si>
    <t>MARVIN QUIJANO</t>
  </si>
  <si>
    <t>7606 7429</t>
  </si>
  <si>
    <t>ney@hasgal.net</t>
  </si>
  <si>
    <t>RAZON SOCIAL</t>
  </si>
  <si>
    <t>REGISTRO</t>
  </si>
  <si>
    <t>NIT</t>
  </si>
  <si>
    <t>GIRO</t>
  </si>
  <si>
    <t>MINICIPIO</t>
  </si>
  <si>
    <t>Depto.</t>
  </si>
  <si>
    <t>149699-4</t>
  </si>
  <si>
    <t>0614 210503-103-4</t>
  </si>
  <si>
    <t>Vta de otros Productos</t>
  </si>
  <si>
    <t>C al puerto</t>
  </si>
  <si>
    <t>Santa Tecla</t>
  </si>
  <si>
    <t>L. L</t>
  </si>
  <si>
    <t>191393-7</t>
  </si>
  <si>
    <t>0614-281108-104-4</t>
  </si>
  <si>
    <t>SEGUROS GENERALES</t>
  </si>
  <si>
    <t>c loma linda #265 col San Benito</t>
  </si>
  <si>
    <t>SS</t>
  </si>
  <si>
    <t>BODESA LOGISTIC SA DE CV</t>
  </si>
  <si>
    <t>155580-0</t>
  </si>
  <si>
    <t>0614-240204-103-9</t>
  </si>
  <si>
    <t>Alquileres de bodega para almacenar ncp</t>
  </si>
  <si>
    <t>N, Cuscatlan</t>
  </si>
  <si>
    <t>LL</t>
  </si>
  <si>
    <t>FRUTALETAS SA DE CV</t>
  </si>
  <si>
    <t>1047-2</t>
  </si>
  <si>
    <t>0614-280479-001-2</t>
  </si>
  <si>
    <t>Fab de sorbetes y helados</t>
  </si>
  <si>
    <t>ss</t>
  </si>
  <si>
    <t>Boulevar Venezuela #2230</t>
  </si>
  <si>
    <t>UNIGAS DE EL SALVADOR</t>
  </si>
  <si>
    <t>112811-6</t>
  </si>
  <si>
    <t>0614-190599-103-0</t>
  </si>
  <si>
    <t>Venta de combustible y lubricante</t>
  </si>
  <si>
    <t>C a Quezaltepeque k 24</t>
  </si>
  <si>
    <t>Quezaltepeque</t>
  </si>
  <si>
    <t>L L</t>
  </si>
  <si>
    <t>181621-5</t>
  </si>
  <si>
    <t>9483-010907-101-4</t>
  </si>
  <si>
    <t>Venta al por mayor</t>
  </si>
  <si>
    <t>Alameda manuel Enrique Araujo L 2-3</t>
  </si>
  <si>
    <t>0614-220310-102-4</t>
  </si>
  <si>
    <t>Venta de Maquinaria y equipo</t>
  </si>
  <si>
    <t>Calle el mirador Col Escalon #4838</t>
  </si>
  <si>
    <t>242119-8</t>
  </si>
  <si>
    <t>0614-260384-119-1</t>
  </si>
  <si>
    <t>Act, contabilidad, tenenciade libros</t>
  </si>
  <si>
    <t>BISCOTTI</t>
  </si>
  <si>
    <t>GUTICIA DE EL SALVADOR SA DE CV</t>
  </si>
  <si>
    <t>142614-4</t>
  </si>
  <si>
    <t>0614-090702-101-5</t>
  </si>
  <si>
    <t>Servicio de correo envio y otros</t>
  </si>
  <si>
    <t>Av. Las Magnolias Col San Benito</t>
  </si>
  <si>
    <t>TANIA SOFIA ROMERO VARGAS</t>
  </si>
  <si>
    <t>175574-7</t>
  </si>
  <si>
    <t>0614-221082-122-9</t>
  </si>
  <si>
    <t>Restaurantes</t>
  </si>
  <si>
    <t xml:space="preserve">Plaza cuscatlan </t>
  </si>
  <si>
    <t>Antiguo Cuscatlan</t>
  </si>
  <si>
    <t>LETERAGO SA DE CV</t>
  </si>
  <si>
    <t>180227-3</t>
  </si>
  <si>
    <t>0614-250507-107-8</t>
  </si>
  <si>
    <t>Venta de Productos Farmaceuticos</t>
  </si>
  <si>
    <t xml:space="preserve">Boulevar Orden de Malta </t>
  </si>
  <si>
    <t>Ll</t>
  </si>
  <si>
    <t>ACERO CENTRO AVILES</t>
  </si>
  <si>
    <t>NEUMATICOS DE CENTRO AMERICA SA DE CV</t>
  </si>
  <si>
    <t>168123-4</t>
  </si>
  <si>
    <t>0614-010905-102-9</t>
  </si>
  <si>
    <t>vta de partes y piezas</t>
  </si>
  <si>
    <t>PUBLIMAX -PROMO SA DE CV</t>
  </si>
  <si>
    <t>213681-1</t>
  </si>
  <si>
    <t>0614-281211-101-0</t>
  </si>
  <si>
    <t>Confeccion Textil y promocional</t>
  </si>
  <si>
    <t>2da Calle Ote#4-8</t>
  </si>
  <si>
    <t>DISTRIBUIDORA SALVADOREÑA SA DE CV</t>
  </si>
  <si>
    <t>7860 5575</t>
  </si>
  <si>
    <t>DELIGHT SA DE CV</t>
  </si>
  <si>
    <t>200767-8</t>
  </si>
  <si>
    <t>callejasdani02@gmail.com</t>
  </si>
  <si>
    <t>7347 3376</t>
  </si>
  <si>
    <t xml:space="preserve">CARITAS EL SALVADOR </t>
  </si>
  <si>
    <t>2511 4300</t>
  </si>
  <si>
    <t>CARITAS</t>
  </si>
  <si>
    <t>COTECNA SAN BARTOLO</t>
  </si>
  <si>
    <t>COTECNA SAN ATTO</t>
  </si>
  <si>
    <t>COTECNA CENTRAL</t>
  </si>
  <si>
    <t>DISAL LOURDES</t>
  </si>
  <si>
    <t>DISAL SAN MIGUEL</t>
  </si>
  <si>
    <t>DRINKINT LA MASCOTA</t>
  </si>
  <si>
    <t>FRECUENCIA ANUAL</t>
  </si>
  <si>
    <t>DISAL APOPA</t>
  </si>
  <si>
    <t>VALOR POR MMTTO EQ</t>
  </si>
  <si>
    <t>ANUAL</t>
  </si>
  <si>
    <t>MENSUAL</t>
  </si>
  <si>
    <t>#</t>
  </si>
  <si>
    <t>DETALLE  DE CLIENTES CON MANTENIMEINTOS FIJOS  EXISTENTES A SEPTIEMBRE 2019</t>
  </si>
  <si>
    <t>EMI EL SALVADOR SA DE CV</t>
  </si>
  <si>
    <t>177411-0</t>
  </si>
  <si>
    <t>476-6</t>
  </si>
  <si>
    <t>182237-4</t>
  </si>
  <si>
    <t>509-6</t>
  </si>
  <si>
    <t>COTECNA EL SALVADOR</t>
  </si>
  <si>
    <t>Categoria</t>
  </si>
  <si>
    <t>G</t>
  </si>
  <si>
    <t>O</t>
  </si>
  <si>
    <t xml:space="preserve">INFORMACION DE FACTURACION </t>
  </si>
  <si>
    <t>7 Calle Pte. Col. Escalon #4711</t>
  </si>
  <si>
    <t>S.S.</t>
  </si>
  <si>
    <t>S.S</t>
  </si>
  <si>
    <t>151541-8</t>
  </si>
  <si>
    <t>0101-280903-101-4</t>
  </si>
  <si>
    <t xml:space="preserve">Vta al por Menor de Computadoras </t>
  </si>
  <si>
    <t>MARIO YASSIR CAMPOS RAMIREZ</t>
  </si>
  <si>
    <t>210398-5</t>
  </si>
  <si>
    <t>1123-200572-101-6</t>
  </si>
  <si>
    <t>Instalacion de Fontaneria, Calefaccion y aire acondicionado</t>
  </si>
  <si>
    <t>Col. Costa Rica, Senda Sta Emilia</t>
  </si>
  <si>
    <t>0614-280683-001-3</t>
  </si>
  <si>
    <t>Venta al por mayor de otros</t>
  </si>
  <si>
    <t>Boulevard Venezuela #2230</t>
  </si>
  <si>
    <t>22-1421-7</t>
  </si>
  <si>
    <t>0614-280812-106-0</t>
  </si>
  <si>
    <t>Servicios NCP</t>
  </si>
  <si>
    <t>Urb. Madre Selva, Calle Llama del Bosque</t>
  </si>
  <si>
    <t>L.L.</t>
  </si>
  <si>
    <t>Zona Franca</t>
  </si>
  <si>
    <t>0614-261160-001-8</t>
  </si>
  <si>
    <t>0614-240907-105-9</t>
  </si>
  <si>
    <t>Servicios de Salud</t>
  </si>
  <si>
    <t>105 Av. Norte Col. Escalon</t>
  </si>
  <si>
    <t>0614-250107-104-9</t>
  </si>
  <si>
    <t>Venta de Bebidas Alcoholicas</t>
  </si>
  <si>
    <t>Final Av.Sn Martin entre 6º y 8º Ote</t>
  </si>
  <si>
    <t>Nueva San Salvador</t>
  </si>
  <si>
    <t xml:space="preserve">C a N.cuscatlan k 12.2 </t>
  </si>
  <si>
    <t>DISTRIBUIDORA DEL CARIBE SA DE CV</t>
  </si>
  <si>
    <t>DISTRIBUIDORA DEL CARIBE</t>
  </si>
  <si>
    <t>DISTRIBUIDORA DEL CARIBE SN MIGUEL</t>
  </si>
  <si>
    <t xml:space="preserve">DISAL  SAN MIGUEL </t>
  </si>
  <si>
    <t>EMI EL SALVADOR</t>
  </si>
  <si>
    <t>FLUSHING COSMETICS</t>
  </si>
  <si>
    <t>PRINTER SA DE CV</t>
  </si>
  <si>
    <t>FUNDAGEO (USULUTAN)</t>
  </si>
  <si>
    <t>PROYECTOS</t>
  </si>
  <si>
    <t>ING. EDGAR MARTINEZ</t>
  </si>
  <si>
    <t>7853 8664</t>
  </si>
  <si>
    <t>7567 9540</t>
  </si>
  <si>
    <t>DISAL (DRINKIT IT)</t>
  </si>
  <si>
    <t>CLAUDIA</t>
  </si>
  <si>
    <t>TIPO DE FACT</t>
  </si>
  <si>
    <t>FACTURA</t>
  </si>
  <si>
    <t>CCF</t>
  </si>
  <si>
    <t>FAC DE EXPOR</t>
  </si>
  <si>
    <t>BODESA LOGISTICS</t>
  </si>
  <si>
    <t>CATEGORIA</t>
  </si>
  <si>
    <t>GRANDE</t>
  </si>
  <si>
    <t>OTROS</t>
  </si>
  <si>
    <t>FUNDAGEO (CHINAMECA)</t>
  </si>
  <si>
    <t>FUNDAGEO (AHUACHAPAN)</t>
  </si>
  <si>
    <t>Av. Las Mercedes # 401 Col.  Las Mercedes</t>
  </si>
  <si>
    <t>nombre</t>
  </si>
  <si>
    <t xml:space="preserve">id_cliente </t>
  </si>
  <si>
    <t>contacto_comercial1</t>
  </si>
  <si>
    <t>telefono_cc1</t>
  </si>
  <si>
    <t xml:space="preserve">telefono </t>
  </si>
  <si>
    <t>telefono</t>
  </si>
  <si>
    <t xml:space="preserve">telefono_cc1 </t>
  </si>
  <si>
    <t>correo_cc1</t>
  </si>
  <si>
    <t>contacto_comercial2</t>
  </si>
  <si>
    <t>telefono_cc2</t>
  </si>
  <si>
    <t>correo_cc2</t>
  </si>
  <si>
    <t>contacto_comercial3</t>
  </si>
  <si>
    <t>telefono_cc3</t>
  </si>
  <si>
    <t>correo_cc3</t>
  </si>
  <si>
    <t>fecha_ingreso</t>
  </si>
  <si>
    <t>comentario_adicional</t>
  </si>
  <si>
    <t xml:space="preserve">GENERAL DE EQUIPOS </t>
  </si>
  <si>
    <t>correo</t>
  </si>
  <si>
    <t>contacto_comercial4</t>
  </si>
  <si>
    <t>telefono_cc4</t>
  </si>
  <si>
    <t>correo_cc4</t>
  </si>
  <si>
    <t>fuga, en un equipo. Otro equipo no enfria, RESIDENCIA PARTICULAR DEL PRESIDENTE DE LA EMPRESA, se queda mal cada vez con los tiempos, y no se avisa, esta ocasión dejo personal pagado esperando y no se dio el servicio, Fallo por segunda vez consecutiva el equipo reparado</t>
  </si>
  <si>
    <t>COLOR MODA METRO</t>
  </si>
  <si>
    <t>COLOR MODA</t>
  </si>
  <si>
    <t xml:space="preserve">COTECNA </t>
  </si>
  <si>
    <t>CARLOS ALVAREZ</t>
  </si>
  <si>
    <t xml:space="preserve">2241 0415 </t>
  </si>
  <si>
    <t xml:space="preserve">SUSANA MENENDEZ </t>
  </si>
  <si>
    <t xml:space="preserve">FLUSHING </t>
  </si>
  <si>
    <t>ANA LIDIA URQUILLA (17 JUL 2018)</t>
  </si>
  <si>
    <t>CARMINA AFANE DE NASER ( 18 JUL 2018)</t>
  </si>
  <si>
    <t>AIDA CASTILLO (??? JUL 2018)</t>
  </si>
  <si>
    <t>ALEJANDRO CORDOVA ( EMI) (14 JUL 2018)</t>
  </si>
  <si>
    <t>ANABELLA PALOMO ( 18 JUL 2018)</t>
  </si>
  <si>
    <t>Metropoli San Gabriel, Norte, Closter 6 pol 4 casa 7</t>
  </si>
  <si>
    <t>id_cliente</t>
  </si>
  <si>
    <t>contacto_comercia1</t>
  </si>
  <si>
    <t xml:space="preserve">fecha de ingreso </t>
  </si>
  <si>
    <t>comentario</t>
  </si>
  <si>
    <t xml:space="preserve">CARLOS LOPEZ </t>
  </si>
  <si>
    <t>Frecuencia visita</t>
  </si>
  <si>
    <t>7860 4597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</si>
</sst>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44" fontId="0" fillId="0" borderId="1" xfId="2" applyFont="1" applyBorder="1"/>
    <xf numFmtId="0" fontId="8" fillId="0" borderId="1" xfId="0" applyFont="1" applyBorder="1" applyAlignment="1">
      <alignment horizontal="center"/>
    </xf>
    <xf numFmtId="44" fontId="0" fillId="0" borderId="1" xfId="0" applyNumberFormat="1" applyBorder="1"/>
    <xf numFmtId="44" fontId="0" fillId="0" borderId="0" xfId="2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0" fillId="0" borderId="3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/>
    <xf numFmtId="44" fontId="1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4" fontId="1" fillId="0" borderId="1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M15" sqref="M15"/>
    </sheetView>
  </sheetViews>
  <sheetFormatPr baseColWidth="10" defaultRowHeight="15" x14ac:dyDescent="0.25"/>
  <cols>
    <col min="1" max="1" width="7.85546875" style="12" customWidth="1"/>
    <col min="2" max="2" width="34.140625" customWidth="1"/>
    <col min="3" max="3" width="12.140625" style="11" customWidth="1"/>
    <col min="4" max="5" width="12.140625" style="16" customWidth="1"/>
    <col min="6" max="6" width="20.28515625" style="11" customWidth="1"/>
    <col min="7" max="7" width="12.42578125" style="10" customWidth="1"/>
  </cols>
  <sheetData>
    <row r="2" spans="1:10" x14ac:dyDescent="0.25">
      <c r="A2" s="39" t="s">
        <v>481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9.5" customHeight="1" x14ac:dyDescent="0.25"/>
    <row r="4" spans="1:10" s="5" customFormat="1" ht="30" x14ac:dyDescent="0.25">
      <c r="A4" s="34" t="s">
        <v>480</v>
      </c>
      <c r="B4" s="34" t="s">
        <v>3</v>
      </c>
      <c r="C4" s="35" t="s">
        <v>37</v>
      </c>
      <c r="D4" s="35" t="s">
        <v>535</v>
      </c>
      <c r="E4" s="35" t="s">
        <v>540</v>
      </c>
      <c r="F4" s="34" t="s">
        <v>475</v>
      </c>
      <c r="G4" s="36" t="s">
        <v>477</v>
      </c>
      <c r="H4" s="34" t="s">
        <v>157</v>
      </c>
      <c r="I4" s="34" t="s">
        <v>478</v>
      </c>
      <c r="J4" s="34" t="s">
        <v>479</v>
      </c>
    </row>
    <row r="7" spans="1:10" x14ac:dyDescent="0.25">
      <c r="A7" s="17">
        <v>1</v>
      </c>
      <c r="B7" s="6" t="s">
        <v>528</v>
      </c>
      <c r="C7" s="3">
        <v>8</v>
      </c>
      <c r="D7" s="3" t="s">
        <v>536</v>
      </c>
      <c r="E7" s="3" t="s">
        <v>542</v>
      </c>
      <c r="F7" s="3">
        <v>6</v>
      </c>
      <c r="G7" s="7">
        <v>17.079999999999998</v>
      </c>
      <c r="H7" s="9">
        <f>C7*G7</f>
        <v>136.63999999999999</v>
      </c>
      <c r="I7" s="13">
        <f>F7*H7</f>
        <v>819.83999999999992</v>
      </c>
      <c r="J7" s="9">
        <f>I7/12</f>
        <v>68.319999999999993</v>
      </c>
    </row>
    <row r="8" spans="1:10" x14ac:dyDescent="0.25">
      <c r="A8" s="17">
        <v>1</v>
      </c>
      <c r="B8" s="6" t="s">
        <v>543</v>
      </c>
      <c r="C8" s="3">
        <v>2</v>
      </c>
      <c r="D8" s="3" t="s">
        <v>536</v>
      </c>
      <c r="E8" s="3" t="s">
        <v>542</v>
      </c>
      <c r="F8" s="3">
        <v>6</v>
      </c>
      <c r="G8" s="7">
        <v>17.079999999999998</v>
      </c>
      <c r="H8" s="9">
        <f>C8*G8</f>
        <v>34.159999999999997</v>
      </c>
      <c r="I8" s="13">
        <f>F8*H8</f>
        <v>204.95999999999998</v>
      </c>
      <c r="J8" s="9">
        <f>I8/12</f>
        <v>17.079999999999998</v>
      </c>
    </row>
    <row r="9" spans="1:10" x14ac:dyDescent="0.25">
      <c r="A9" s="17">
        <v>1</v>
      </c>
      <c r="B9" s="6" t="s">
        <v>544</v>
      </c>
      <c r="C9" s="3">
        <v>10</v>
      </c>
      <c r="D9" s="3" t="s">
        <v>536</v>
      </c>
      <c r="E9" s="3" t="s">
        <v>542</v>
      </c>
      <c r="F9" s="3">
        <v>6</v>
      </c>
      <c r="G9" s="7">
        <v>17.079999999999998</v>
      </c>
      <c r="H9" s="9">
        <f>C9*G9</f>
        <v>170.79999999999998</v>
      </c>
      <c r="I9" s="13">
        <f>F9*H9</f>
        <v>1024.8</v>
      </c>
      <c r="J9" s="9">
        <f>I9/12</f>
        <v>85.399999999999991</v>
      </c>
    </row>
    <row r="10" spans="1:10" x14ac:dyDescent="0.25">
      <c r="A10" s="4"/>
      <c r="B10" s="6" t="s">
        <v>521</v>
      </c>
      <c r="C10" s="3">
        <v>19</v>
      </c>
      <c r="D10" s="3" t="s">
        <v>537</v>
      </c>
      <c r="E10" s="3" t="s">
        <v>542</v>
      </c>
      <c r="F10" s="3">
        <v>6</v>
      </c>
      <c r="G10" s="7">
        <v>20</v>
      </c>
      <c r="H10" s="9">
        <f t="shared" ref="H10:H27" si="0">C10*G10</f>
        <v>380</v>
      </c>
      <c r="I10" s="13">
        <f t="shared" ref="I10:I27" si="1">F10*H10</f>
        <v>2280</v>
      </c>
      <c r="J10" s="9">
        <f t="shared" ref="J10:J27" si="2">I10/12</f>
        <v>190</v>
      </c>
    </row>
    <row r="11" spans="1:10" x14ac:dyDescent="0.25">
      <c r="A11" s="15"/>
      <c r="B11" s="6" t="s">
        <v>523</v>
      </c>
      <c r="C11" s="3">
        <v>1</v>
      </c>
      <c r="D11" s="3" t="s">
        <v>537</v>
      </c>
      <c r="E11" s="3" t="s">
        <v>542</v>
      </c>
      <c r="F11" s="3">
        <v>6</v>
      </c>
      <c r="G11" s="7">
        <v>30</v>
      </c>
      <c r="H11" s="9">
        <f t="shared" ref="H11" si="3">C11*G11</f>
        <v>30</v>
      </c>
      <c r="I11" s="13">
        <f t="shared" ref="I11" si="4">F11*H11</f>
        <v>180</v>
      </c>
      <c r="J11" s="9">
        <f t="shared" ref="J11" si="5">I11/12</f>
        <v>15</v>
      </c>
    </row>
    <row r="12" spans="1:10" x14ac:dyDescent="0.25">
      <c r="A12" s="4">
        <v>2</v>
      </c>
      <c r="B12" s="2" t="s">
        <v>29</v>
      </c>
      <c r="C12" s="3">
        <v>21</v>
      </c>
      <c r="D12" s="3" t="s">
        <v>538</v>
      </c>
      <c r="E12" s="3" t="s">
        <v>542</v>
      </c>
      <c r="F12" s="3">
        <v>4</v>
      </c>
      <c r="G12" s="7">
        <v>17</v>
      </c>
      <c r="H12" s="9">
        <f t="shared" si="0"/>
        <v>357</v>
      </c>
      <c r="I12" s="13">
        <f t="shared" si="1"/>
        <v>1428</v>
      </c>
      <c r="J12" s="9">
        <f t="shared" si="2"/>
        <v>119</v>
      </c>
    </row>
    <row r="13" spans="1:10" x14ac:dyDescent="0.25">
      <c r="A13" s="4">
        <v>3</v>
      </c>
      <c r="B13" s="2" t="s">
        <v>20</v>
      </c>
      <c r="C13" s="8">
        <v>21</v>
      </c>
      <c r="D13" s="8" t="s">
        <v>537</v>
      </c>
      <c r="E13" s="8" t="s">
        <v>541</v>
      </c>
      <c r="F13" s="3">
        <v>6</v>
      </c>
      <c r="G13" s="7">
        <v>15</v>
      </c>
      <c r="H13" s="9">
        <f t="shared" si="0"/>
        <v>315</v>
      </c>
      <c r="I13" s="13">
        <f t="shared" si="1"/>
        <v>1890</v>
      </c>
      <c r="J13" s="9">
        <f t="shared" si="2"/>
        <v>157.5</v>
      </c>
    </row>
    <row r="14" spans="1:10" x14ac:dyDescent="0.25">
      <c r="A14" s="4">
        <v>4</v>
      </c>
      <c r="B14" s="2" t="s">
        <v>525</v>
      </c>
      <c r="C14" s="3">
        <v>8</v>
      </c>
      <c r="D14" s="3" t="s">
        <v>537</v>
      </c>
      <c r="E14" s="3" t="s">
        <v>542</v>
      </c>
      <c r="F14" s="3">
        <v>3</v>
      </c>
      <c r="G14" s="7">
        <v>16</v>
      </c>
      <c r="H14" s="9">
        <f t="shared" si="0"/>
        <v>128</v>
      </c>
      <c r="I14" s="13">
        <f t="shared" si="1"/>
        <v>384</v>
      </c>
      <c r="J14" s="9">
        <f t="shared" si="2"/>
        <v>32</v>
      </c>
    </row>
    <row r="15" spans="1:10" x14ac:dyDescent="0.25">
      <c r="A15" s="4">
        <v>5</v>
      </c>
      <c r="B15" s="2" t="s">
        <v>473</v>
      </c>
      <c r="C15" s="3">
        <v>5</v>
      </c>
      <c r="D15" s="3" t="s">
        <v>537</v>
      </c>
      <c r="E15" s="3" t="s">
        <v>541</v>
      </c>
      <c r="F15" s="3">
        <v>6</v>
      </c>
      <c r="G15" s="7">
        <v>20</v>
      </c>
      <c r="H15" s="9">
        <f t="shared" si="0"/>
        <v>100</v>
      </c>
      <c r="I15" s="13">
        <f t="shared" si="1"/>
        <v>600</v>
      </c>
      <c r="J15" s="9">
        <f t="shared" si="2"/>
        <v>50</v>
      </c>
    </row>
    <row r="16" spans="1:10" x14ac:dyDescent="0.25">
      <c r="A16" s="4"/>
      <c r="B16" s="2" t="s">
        <v>472</v>
      </c>
      <c r="C16" s="3">
        <v>19</v>
      </c>
      <c r="D16" s="3" t="s">
        <v>537</v>
      </c>
      <c r="E16" s="3" t="s">
        <v>541</v>
      </c>
      <c r="F16" s="3">
        <v>6</v>
      </c>
      <c r="G16" s="7">
        <v>13</v>
      </c>
      <c r="H16" s="9">
        <f t="shared" si="0"/>
        <v>247</v>
      </c>
      <c r="I16" s="13">
        <f t="shared" si="1"/>
        <v>1482</v>
      </c>
      <c r="J16" s="9">
        <f t="shared" si="2"/>
        <v>123.5</v>
      </c>
    </row>
    <row r="17" spans="1:10" x14ac:dyDescent="0.25">
      <c r="A17" s="4"/>
      <c r="B17" s="2" t="s">
        <v>476</v>
      </c>
      <c r="C17" s="3">
        <v>6</v>
      </c>
      <c r="D17" s="3" t="s">
        <v>537</v>
      </c>
      <c r="E17" s="3" t="s">
        <v>541</v>
      </c>
      <c r="F17" s="3">
        <v>3</v>
      </c>
      <c r="G17" s="7">
        <v>18</v>
      </c>
      <c r="H17" s="9">
        <f t="shared" si="0"/>
        <v>108</v>
      </c>
      <c r="I17" s="13">
        <f t="shared" si="1"/>
        <v>324</v>
      </c>
      <c r="J17" s="9">
        <f t="shared" si="2"/>
        <v>27</v>
      </c>
    </row>
    <row r="18" spans="1:10" x14ac:dyDescent="0.25">
      <c r="A18" s="4"/>
      <c r="B18" s="2" t="s">
        <v>474</v>
      </c>
      <c r="C18" s="3">
        <v>4</v>
      </c>
      <c r="D18" s="3" t="s">
        <v>537</v>
      </c>
      <c r="E18" s="3" t="s">
        <v>541</v>
      </c>
      <c r="F18" s="3">
        <v>3</v>
      </c>
      <c r="G18" s="7">
        <v>18</v>
      </c>
      <c r="H18" s="9">
        <f t="shared" si="0"/>
        <v>72</v>
      </c>
      <c r="I18" s="13">
        <f t="shared" si="1"/>
        <v>216</v>
      </c>
      <c r="J18" s="9">
        <f t="shared" si="2"/>
        <v>18</v>
      </c>
    </row>
    <row r="19" spans="1:10" x14ac:dyDescent="0.25">
      <c r="A19" s="4">
        <v>6</v>
      </c>
      <c r="B19" s="2" t="s">
        <v>468</v>
      </c>
      <c r="C19" s="3">
        <v>4</v>
      </c>
      <c r="D19" s="3" t="s">
        <v>536</v>
      </c>
      <c r="E19" s="3" t="s">
        <v>542</v>
      </c>
      <c r="F19" s="3">
        <v>2</v>
      </c>
      <c r="G19" s="7">
        <v>18.079999999999998</v>
      </c>
      <c r="H19" s="9">
        <f t="shared" si="0"/>
        <v>72.319999999999993</v>
      </c>
      <c r="I19" s="13">
        <f t="shared" si="1"/>
        <v>144.63999999999999</v>
      </c>
      <c r="J19" s="9">
        <f t="shared" si="2"/>
        <v>12.053333333333333</v>
      </c>
    </row>
    <row r="20" spans="1:10" x14ac:dyDescent="0.25">
      <c r="A20" s="4">
        <v>7</v>
      </c>
      <c r="B20" s="2" t="s">
        <v>526</v>
      </c>
      <c r="C20" s="3">
        <v>8</v>
      </c>
      <c r="D20" s="3" t="s">
        <v>537</v>
      </c>
      <c r="E20" s="3" t="s">
        <v>542</v>
      </c>
      <c r="F20" s="3">
        <v>6</v>
      </c>
      <c r="G20" s="7">
        <v>16</v>
      </c>
      <c r="H20" s="9">
        <f t="shared" si="0"/>
        <v>128</v>
      </c>
      <c r="I20" s="13">
        <f t="shared" si="1"/>
        <v>768</v>
      </c>
      <c r="J20" s="9">
        <f t="shared" si="2"/>
        <v>64</v>
      </c>
    </row>
    <row r="21" spans="1:10" x14ac:dyDescent="0.25">
      <c r="A21" s="4">
        <v>8</v>
      </c>
      <c r="B21" s="2" t="s">
        <v>299</v>
      </c>
      <c r="C21" s="3">
        <v>3</v>
      </c>
      <c r="D21" s="3" t="s">
        <v>537</v>
      </c>
      <c r="E21" s="3" t="s">
        <v>542</v>
      </c>
      <c r="F21" s="3">
        <v>6</v>
      </c>
      <c r="G21" s="7">
        <v>16</v>
      </c>
      <c r="H21" s="9">
        <f t="shared" si="0"/>
        <v>48</v>
      </c>
      <c r="I21" s="13">
        <f t="shared" si="1"/>
        <v>288</v>
      </c>
      <c r="J21" s="9">
        <f t="shared" si="2"/>
        <v>24</v>
      </c>
    </row>
    <row r="22" spans="1:10" x14ac:dyDescent="0.25">
      <c r="A22" s="4">
        <v>9</v>
      </c>
      <c r="B22" s="2" t="s">
        <v>527</v>
      </c>
      <c r="C22" s="3">
        <v>10</v>
      </c>
      <c r="D22" s="3" t="s">
        <v>537</v>
      </c>
      <c r="E22" s="3" t="s">
        <v>542</v>
      </c>
      <c r="F22" s="3">
        <v>2</v>
      </c>
      <c r="G22" s="7">
        <v>14</v>
      </c>
      <c r="H22" s="9">
        <f t="shared" si="0"/>
        <v>140</v>
      </c>
      <c r="I22" s="13">
        <f t="shared" si="1"/>
        <v>280</v>
      </c>
      <c r="J22" s="9">
        <f t="shared" si="2"/>
        <v>23.333333333333332</v>
      </c>
    </row>
    <row r="23" spans="1:10" x14ac:dyDescent="0.25">
      <c r="A23" s="4">
        <v>10</v>
      </c>
      <c r="B23" s="2" t="s">
        <v>469</v>
      </c>
      <c r="C23" s="3">
        <v>13</v>
      </c>
      <c r="D23" s="3" t="s">
        <v>537</v>
      </c>
      <c r="E23" s="3" t="s">
        <v>541</v>
      </c>
      <c r="F23" s="3">
        <v>6</v>
      </c>
      <c r="G23" s="7">
        <v>33</v>
      </c>
      <c r="H23" s="9">
        <f t="shared" si="0"/>
        <v>429</v>
      </c>
      <c r="I23" s="13">
        <f t="shared" si="1"/>
        <v>2574</v>
      </c>
      <c r="J23" s="9">
        <f t="shared" si="2"/>
        <v>214.5</v>
      </c>
    </row>
    <row r="24" spans="1:10" x14ac:dyDescent="0.25">
      <c r="A24" s="4"/>
      <c r="B24" s="2" t="s">
        <v>470</v>
      </c>
      <c r="C24" s="3">
        <v>2</v>
      </c>
      <c r="D24" s="3" t="s">
        <v>537</v>
      </c>
      <c r="E24" s="3" t="s">
        <v>541</v>
      </c>
      <c r="F24" s="3">
        <v>6</v>
      </c>
      <c r="G24" s="7">
        <v>33</v>
      </c>
      <c r="H24" s="9">
        <f t="shared" si="0"/>
        <v>66</v>
      </c>
      <c r="I24" s="13">
        <f t="shared" si="1"/>
        <v>396</v>
      </c>
      <c r="J24" s="9">
        <f t="shared" si="2"/>
        <v>33</v>
      </c>
    </row>
    <row r="25" spans="1:10" x14ac:dyDescent="0.25">
      <c r="A25" s="4"/>
      <c r="B25" s="2" t="s">
        <v>471</v>
      </c>
      <c r="C25" s="3">
        <v>6</v>
      </c>
      <c r="D25" s="3" t="s">
        <v>537</v>
      </c>
      <c r="E25" s="3" t="s">
        <v>541</v>
      </c>
      <c r="F25" s="3">
        <v>6</v>
      </c>
      <c r="G25" s="7">
        <v>20</v>
      </c>
      <c r="H25" s="9">
        <f t="shared" si="0"/>
        <v>120</v>
      </c>
      <c r="I25" s="13">
        <f t="shared" si="1"/>
        <v>720</v>
      </c>
      <c r="J25" s="9">
        <f t="shared" si="2"/>
        <v>60</v>
      </c>
    </row>
    <row r="26" spans="1:10" x14ac:dyDescent="0.25">
      <c r="A26" s="4">
        <v>11</v>
      </c>
      <c r="B26" s="2" t="s">
        <v>266</v>
      </c>
      <c r="C26" s="3">
        <v>13</v>
      </c>
      <c r="D26" s="3" t="s">
        <v>537</v>
      </c>
      <c r="E26" s="3" t="s">
        <v>541</v>
      </c>
      <c r="F26" s="3">
        <v>6</v>
      </c>
      <c r="G26" s="7">
        <v>12.14</v>
      </c>
      <c r="H26" s="9">
        <f t="shared" si="0"/>
        <v>157.82</v>
      </c>
      <c r="I26" s="13">
        <f t="shared" si="1"/>
        <v>946.92</v>
      </c>
      <c r="J26" s="9">
        <f t="shared" si="2"/>
        <v>78.91</v>
      </c>
    </row>
    <row r="27" spans="1:10" x14ac:dyDescent="0.25">
      <c r="A27" s="18"/>
      <c r="B27" s="6" t="s">
        <v>539</v>
      </c>
      <c r="C27" s="3">
        <v>6</v>
      </c>
      <c r="D27" s="3" t="s">
        <v>537</v>
      </c>
      <c r="E27" s="3" t="s">
        <v>542</v>
      </c>
      <c r="F27" s="3">
        <v>2</v>
      </c>
      <c r="G27" s="7">
        <v>20</v>
      </c>
      <c r="H27" s="9">
        <f t="shared" si="0"/>
        <v>120</v>
      </c>
      <c r="I27" s="9">
        <f t="shared" si="1"/>
        <v>240</v>
      </c>
      <c r="J27" s="9">
        <f t="shared" si="2"/>
        <v>20</v>
      </c>
    </row>
    <row r="28" spans="1:10" x14ac:dyDescent="0.25">
      <c r="C28" s="19">
        <f>SUM(C7:C27)</f>
        <v>189</v>
      </c>
      <c r="D28" s="18"/>
      <c r="E28" s="18"/>
      <c r="H28" s="21">
        <f>SUM(H7:H27)</f>
        <v>3359.7400000000002</v>
      </c>
      <c r="I28" s="9">
        <f>SUM(I7:I27)</f>
        <v>17191.16</v>
      </c>
      <c r="J28" s="20">
        <f>SUM(J7:J27)</f>
        <v>1432.5966666666666</v>
      </c>
    </row>
  </sheetData>
  <mergeCells count="1">
    <mergeCell ref="A2:J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pane ySplit="4" topLeftCell="A5" activePane="bottomLeft" state="frozen"/>
      <selection pane="bottomLeft" activeCell="A26" sqref="A26"/>
    </sheetView>
  </sheetViews>
  <sheetFormatPr baseColWidth="10" defaultRowHeight="15" x14ac:dyDescent="0.25"/>
  <cols>
    <col min="1" max="1" width="39" customWidth="1"/>
    <col min="3" max="3" width="19.140625" customWidth="1"/>
    <col min="4" max="4" width="54.140625" bestFit="1" customWidth="1"/>
    <col min="5" max="5" width="38.28515625" bestFit="1" customWidth="1"/>
    <col min="6" max="6" width="27.7109375" customWidth="1"/>
    <col min="7" max="7" width="11.7109375" style="14" customWidth="1"/>
    <col min="8" max="8" width="15.85546875" style="14" customWidth="1"/>
  </cols>
  <sheetData>
    <row r="2" spans="1:8" x14ac:dyDescent="0.25">
      <c r="C2" s="1"/>
    </row>
    <row r="3" spans="1:8" ht="18.75" x14ac:dyDescent="0.25">
      <c r="A3" s="22" t="s">
        <v>3</v>
      </c>
      <c r="B3" s="40" t="s">
        <v>491</v>
      </c>
      <c r="C3" s="40"/>
      <c r="D3" s="40"/>
      <c r="E3" s="40" t="s">
        <v>0</v>
      </c>
      <c r="F3" s="40"/>
      <c r="G3" s="40"/>
      <c r="H3" s="23" t="s">
        <v>488</v>
      </c>
    </row>
    <row r="4" spans="1:8" ht="23.25" customHeight="1" x14ac:dyDescent="0.25">
      <c r="A4" s="23" t="s">
        <v>386</v>
      </c>
      <c r="B4" s="24" t="s">
        <v>387</v>
      </c>
      <c r="C4" s="24" t="s">
        <v>388</v>
      </c>
      <c r="D4" s="24" t="s">
        <v>389</v>
      </c>
      <c r="E4" s="24" t="s">
        <v>0</v>
      </c>
      <c r="F4" s="24" t="s">
        <v>390</v>
      </c>
      <c r="G4" s="23" t="s">
        <v>391</v>
      </c>
      <c r="H4" s="23"/>
    </row>
    <row r="5" spans="1:8" ht="33.75" customHeight="1" x14ac:dyDescent="0.25">
      <c r="A5" s="25" t="s">
        <v>371</v>
      </c>
      <c r="B5" s="25" t="s">
        <v>392</v>
      </c>
      <c r="C5" s="25" t="s">
        <v>393</v>
      </c>
      <c r="D5" s="25" t="s">
        <v>394</v>
      </c>
      <c r="E5" s="25" t="s">
        <v>395</v>
      </c>
      <c r="F5" s="25" t="s">
        <v>396</v>
      </c>
      <c r="G5" s="25" t="s">
        <v>397</v>
      </c>
      <c r="H5" s="25" t="s">
        <v>511</v>
      </c>
    </row>
    <row r="6" spans="1:8" ht="19.5" customHeight="1" x14ac:dyDescent="0.25">
      <c r="A6" s="26" t="s">
        <v>18</v>
      </c>
      <c r="B6" s="27" t="s">
        <v>398</v>
      </c>
      <c r="C6" s="25" t="s">
        <v>399</v>
      </c>
      <c r="D6" s="25" t="s">
        <v>400</v>
      </c>
      <c r="E6" s="28" t="s">
        <v>401</v>
      </c>
      <c r="F6" s="27" t="s">
        <v>402</v>
      </c>
      <c r="G6" s="25" t="s">
        <v>402</v>
      </c>
      <c r="H6" s="25" t="s">
        <v>489</v>
      </c>
    </row>
    <row r="7" spans="1:8" s="1" customFormat="1" x14ac:dyDescent="0.25">
      <c r="A7" s="25" t="s">
        <v>403</v>
      </c>
      <c r="B7" s="27" t="s">
        <v>404</v>
      </c>
      <c r="C7" s="25" t="s">
        <v>405</v>
      </c>
      <c r="D7" s="25" t="s">
        <v>406</v>
      </c>
      <c r="E7" s="28" t="s">
        <v>407</v>
      </c>
      <c r="F7" s="27" t="s">
        <v>520</v>
      </c>
      <c r="G7" s="25" t="s">
        <v>408</v>
      </c>
      <c r="H7" s="25"/>
    </row>
    <row r="8" spans="1:8" ht="18.75" customHeight="1" x14ac:dyDescent="0.25">
      <c r="A8" s="26" t="s">
        <v>409</v>
      </c>
      <c r="B8" s="29" t="s">
        <v>410</v>
      </c>
      <c r="C8" s="25" t="s">
        <v>411</v>
      </c>
      <c r="D8" s="25" t="s">
        <v>412</v>
      </c>
      <c r="E8" s="25" t="s">
        <v>414</v>
      </c>
      <c r="F8" s="27" t="s">
        <v>413</v>
      </c>
      <c r="G8" s="25" t="s">
        <v>413</v>
      </c>
      <c r="H8" s="25"/>
    </row>
    <row r="9" spans="1:8" ht="18.75" customHeight="1" x14ac:dyDescent="0.25">
      <c r="A9" s="30" t="s">
        <v>415</v>
      </c>
      <c r="B9" s="25" t="s">
        <v>416</v>
      </c>
      <c r="C9" s="31" t="s">
        <v>417</v>
      </c>
      <c r="D9" s="31" t="s">
        <v>418</v>
      </c>
      <c r="E9" s="31" t="s">
        <v>419</v>
      </c>
      <c r="F9" s="32" t="s">
        <v>420</v>
      </c>
      <c r="G9" s="31" t="s">
        <v>421</v>
      </c>
      <c r="H9" s="31"/>
    </row>
    <row r="10" spans="1:8" x14ac:dyDescent="0.25">
      <c r="A10" s="31" t="s">
        <v>326</v>
      </c>
      <c r="B10" s="25" t="s">
        <v>422</v>
      </c>
      <c r="C10" s="31" t="s">
        <v>423</v>
      </c>
      <c r="D10" s="31" t="s">
        <v>424</v>
      </c>
      <c r="E10" s="31" t="s">
        <v>425</v>
      </c>
      <c r="F10" s="32" t="s">
        <v>413</v>
      </c>
      <c r="G10" s="31" t="s">
        <v>413</v>
      </c>
      <c r="H10" s="31" t="s">
        <v>490</v>
      </c>
    </row>
    <row r="11" spans="1:8" x14ac:dyDescent="0.25">
      <c r="A11" s="31" t="s">
        <v>151</v>
      </c>
      <c r="B11" s="25" t="s">
        <v>463</v>
      </c>
      <c r="C11" s="31" t="s">
        <v>426</v>
      </c>
      <c r="D11" s="31" t="s">
        <v>427</v>
      </c>
      <c r="E11" s="31" t="s">
        <v>428</v>
      </c>
      <c r="F11" s="32" t="s">
        <v>413</v>
      </c>
      <c r="G11" s="31" t="s">
        <v>413</v>
      </c>
      <c r="H11" s="31" t="s">
        <v>490</v>
      </c>
    </row>
    <row r="12" spans="1:8" ht="27" customHeight="1" x14ac:dyDescent="0.25">
      <c r="A12" s="31" t="s">
        <v>26</v>
      </c>
      <c r="B12" s="25" t="s">
        <v>429</v>
      </c>
      <c r="C12" s="31" t="s">
        <v>430</v>
      </c>
      <c r="D12" s="31" t="s">
        <v>431</v>
      </c>
      <c r="E12" s="31" t="s">
        <v>396</v>
      </c>
      <c r="F12" s="32" t="s">
        <v>510</v>
      </c>
      <c r="G12" s="25"/>
      <c r="H12" s="25" t="s">
        <v>490</v>
      </c>
    </row>
    <row r="13" spans="1:8" hidden="1" x14ac:dyDescent="0.25">
      <c r="A13" s="30" t="s">
        <v>432</v>
      </c>
      <c r="B13" s="25"/>
      <c r="C13" s="25"/>
      <c r="D13" s="25"/>
      <c r="E13" s="25"/>
      <c r="F13" s="25"/>
      <c r="G13" s="25"/>
      <c r="H13" s="25"/>
    </row>
    <row r="14" spans="1:8" hidden="1" x14ac:dyDescent="0.25">
      <c r="A14" s="30" t="s">
        <v>433</v>
      </c>
      <c r="B14" s="25" t="s">
        <v>434</v>
      </c>
      <c r="C14" s="25" t="s">
        <v>435</v>
      </c>
      <c r="D14" s="25" t="s">
        <v>436</v>
      </c>
      <c r="E14" s="25" t="s">
        <v>437</v>
      </c>
      <c r="F14" s="32" t="s">
        <v>413</v>
      </c>
      <c r="G14" s="25" t="s">
        <v>413</v>
      </c>
      <c r="H14" s="25"/>
    </row>
    <row r="15" spans="1:8" hidden="1" x14ac:dyDescent="0.25">
      <c r="A15" s="30" t="s">
        <v>353</v>
      </c>
      <c r="B15" s="25"/>
      <c r="C15" s="25"/>
      <c r="D15" s="25"/>
      <c r="E15" s="25"/>
      <c r="F15" s="25"/>
      <c r="G15" s="25"/>
      <c r="H15" s="25"/>
    </row>
    <row r="16" spans="1:8" hidden="1" x14ac:dyDescent="0.25">
      <c r="A16" s="30" t="s">
        <v>462</v>
      </c>
      <c r="B16" s="25"/>
      <c r="C16" s="25"/>
      <c r="D16" s="25"/>
      <c r="E16" s="25"/>
      <c r="F16" s="25"/>
      <c r="G16" s="25"/>
      <c r="H16" s="25"/>
    </row>
    <row r="17" spans="1:8" hidden="1" x14ac:dyDescent="0.25">
      <c r="A17" s="30" t="s">
        <v>381</v>
      </c>
      <c r="B17" s="25"/>
      <c r="C17" s="25"/>
      <c r="D17" s="25"/>
      <c r="E17" s="25"/>
      <c r="F17" s="25"/>
      <c r="G17" s="25"/>
      <c r="H17" s="25"/>
    </row>
    <row r="18" spans="1:8" hidden="1" x14ac:dyDescent="0.25">
      <c r="A18" s="30" t="s">
        <v>438</v>
      </c>
      <c r="B18" s="25" t="s">
        <v>439</v>
      </c>
      <c r="C18" s="25" t="s">
        <v>440</v>
      </c>
      <c r="D18" s="25" t="s">
        <v>441</v>
      </c>
      <c r="E18" s="25" t="s">
        <v>442</v>
      </c>
      <c r="F18" s="25" t="s">
        <v>443</v>
      </c>
      <c r="G18" s="25" t="s">
        <v>408</v>
      </c>
      <c r="H18" s="25"/>
    </row>
    <row r="19" spans="1:8" ht="28.5" customHeight="1" x14ac:dyDescent="0.25">
      <c r="A19" s="30" t="s">
        <v>444</v>
      </c>
      <c r="B19" s="25" t="s">
        <v>445</v>
      </c>
      <c r="C19" s="25" t="s">
        <v>446</v>
      </c>
      <c r="D19" s="25" t="s">
        <v>447</v>
      </c>
      <c r="E19" s="25" t="s">
        <v>448</v>
      </c>
      <c r="F19" s="25" t="s">
        <v>443</v>
      </c>
      <c r="G19" s="25" t="s">
        <v>449</v>
      </c>
      <c r="H19" s="25"/>
    </row>
    <row r="20" spans="1:8" ht="24.75" customHeight="1" x14ac:dyDescent="0.25">
      <c r="A20" s="30" t="s">
        <v>450</v>
      </c>
      <c r="B20" s="25"/>
      <c r="C20" s="25"/>
      <c r="D20" s="25"/>
      <c r="E20" s="25"/>
      <c r="F20" s="25"/>
      <c r="G20" s="25"/>
      <c r="H20" s="25"/>
    </row>
    <row r="21" spans="1:8" ht="15.75" customHeight="1" x14ac:dyDescent="0.25">
      <c r="A21" s="30" t="s">
        <v>451</v>
      </c>
      <c r="B21" s="25" t="s">
        <v>452</v>
      </c>
      <c r="C21" s="25" t="s">
        <v>453</v>
      </c>
      <c r="D21" s="25" t="s">
        <v>454</v>
      </c>
      <c r="E21" s="25"/>
      <c r="F21" s="25"/>
      <c r="G21" s="25"/>
      <c r="H21" s="25"/>
    </row>
    <row r="22" spans="1:8" ht="9.75" customHeight="1" x14ac:dyDescent="0.25">
      <c r="A22" s="30" t="s">
        <v>455</v>
      </c>
      <c r="B22" s="25" t="s">
        <v>456</v>
      </c>
      <c r="C22" s="25" t="s">
        <v>457</v>
      </c>
      <c r="D22" s="25" t="s">
        <v>458</v>
      </c>
      <c r="E22" s="25" t="s">
        <v>459</v>
      </c>
      <c r="F22" s="25" t="s">
        <v>396</v>
      </c>
      <c r="G22" s="25" t="s">
        <v>421</v>
      </c>
      <c r="H22" s="25"/>
    </row>
    <row r="23" spans="1:8" x14ac:dyDescent="0.25">
      <c r="A23" s="31" t="s">
        <v>382</v>
      </c>
      <c r="B23" s="25" t="s">
        <v>495</v>
      </c>
      <c r="C23" s="25" t="s">
        <v>496</v>
      </c>
      <c r="D23" s="25" t="s">
        <v>497</v>
      </c>
      <c r="E23" s="25" t="s">
        <v>492</v>
      </c>
      <c r="F23" s="25" t="s">
        <v>493</v>
      </c>
      <c r="G23" s="25" t="s">
        <v>494</v>
      </c>
      <c r="H23" s="25" t="s">
        <v>2</v>
      </c>
    </row>
    <row r="24" spans="1:8" x14ac:dyDescent="0.25">
      <c r="A24" s="31" t="s">
        <v>498</v>
      </c>
      <c r="B24" s="25" t="s">
        <v>499</v>
      </c>
      <c r="C24" s="25" t="s">
        <v>500</v>
      </c>
      <c r="D24" s="25" t="s">
        <v>501</v>
      </c>
      <c r="E24" s="25" t="s">
        <v>502</v>
      </c>
      <c r="F24" s="25" t="s">
        <v>493</v>
      </c>
      <c r="G24" s="25" t="s">
        <v>494</v>
      </c>
      <c r="H24" s="25" t="s">
        <v>490</v>
      </c>
    </row>
    <row r="25" spans="1:8" x14ac:dyDescent="0.25">
      <c r="A25" s="32" t="s">
        <v>20</v>
      </c>
      <c r="B25" s="25" t="s">
        <v>486</v>
      </c>
      <c r="C25" s="25" t="s">
        <v>503</v>
      </c>
      <c r="D25" s="25" t="s">
        <v>504</v>
      </c>
      <c r="E25" s="25" t="s">
        <v>505</v>
      </c>
      <c r="F25" s="25" t="s">
        <v>493</v>
      </c>
      <c r="G25" s="25" t="s">
        <v>494</v>
      </c>
      <c r="H25" s="25" t="s">
        <v>489</v>
      </c>
    </row>
    <row r="26" spans="1:8" x14ac:dyDescent="0.25">
      <c r="A26" s="32" t="s">
        <v>21</v>
      </c>
      <c r="B26" s="25" t="s">
        <v>484</v>
      </c>
      <c r="C26" s="25" t="s">
        <v>512</v>
      </c>
      <c r="D26" s="25" t="s">
        <v>427</v>
      </c>
      <c r="E26" s="25" t="s">
        <v>545</v>
      </c>
      <c r="F26" s="25"/>
      <c r="G26" s="25" t="s">
        <v>493</v>
      </c>
      <c r="H26" s="25" t="s">
        <v>489</v>
      </c>
    </row>
    <row r="27" spans="1:8" x14ac:dyDescent="0.25">
      <c r="A27" s="32" t="s">
        <v>487</v>
      </c>
      <c r="B27" s="25" t="s">
        <v>506</v>
      </c>
      <c r="C27" s="25" t="s">
        <v>507</v>
      </c>
      <c r="D27" s="25" t="s">
        <v>508</v>
      </c>
      <c r="E27" s="25" t="s">
        <v>509</v>
      </c>
      <c r="F27" s="25" t="s">
        <v>443</v>
      </c>
      <c r="G27" s="25" t="s">
        <v>510</v>
      </c>
      <c r="H27" s="25" t="s">
        <v>489</v>
      </c>
    </row>
    <row r="28" spans="1:8" x14ac:dyDescent="0.25">
      <c r="A28" s="32" t="s">
        <v>482</v>
      </c>
      <c r="B28" s="25" t="s">
        <v>485</v>
      </c>
      <c r="C28" s="25" t="s">
        <v>513</v>
      </c>
      <c r="D28" s="25" t="s">
        <v>514</v>
      </c>
      <c r="E28" s="25" t="s">
        <v>515</v>
      </c>
      <c r="F28" s="25" t="s">
        <v>493</v>
      </c>
      <c r="G28" s="25" t="s">
        <v>494</v>
      </c>
      <c r="H28" s="25" t="s">
        <v>490</v>
      </c>
    </row>
    <row r="29" spans="1:8" x14ac:dyDescent="0.25">
      <c r="A29" s="32" t="s">
        <v>460</v>
      </c>
      <c r="B29" s="25" t="s">
        <v>483</v>
      </c>
      <c r="C29" s="25" t="s">
        <v>516</v>
      </c>
      <c r="D29" s="25" t="s">
        <v>517</v>
      </c>
      <c r="E29" s="25" t="s">
        <v>518</v>
      </c>
      <c r="F29" s="25" t="s">
        <v>519</v>
      </c>
      <c r="G29" s="25" t="s">
        <v>510</v>
      </c>
      <c r="H29" s="25" t="s">
        <v>489</v>
      </c>
    </row>
    <row r="30" spans="1:8" x14ac:dyDescent="0.25">
      <c r="A30" s="32" t="s">
        <v>460</v>
      </c>
      <c r="B30" s="25" t="s">
        <v>483</v>
      </c>
      <c r="C30" s="25" t="s">
        <v>516</v>
      </c>
      <c r="D30" s="25" t="s">
        <v>517</v>
      </c>
      <c r="E30" s="25" t="s">
        <v>518</v>
      </c>
      <c r="F30" s="25" t="s">
        <v>519</v>
      </c>
      <c r="G30" s="25" t="s">
        <v>510</v>
      </c>
      <c r="H30" s="25" t="s">
        <v>489</v>
      </c>
    </row>
  </sheetData>
  <mergeCells count="2">
    <mergeCell ref="E3:G3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workbookViewId="0">
      <selection activeCell="B3" sqref="B3"/>
    </sheetView>
  </sheetViews>
  <sheetFormatPr baseColWidth="10" defaultRowHeight="15" x14ac:dyDescent="0.25"/>
  <cols>
    <col min="2" max="2" width="43.42578125" bestFit="1" customWidth="1"/>
    <col min="4" max="4" width="23.5703125" bestFit="1" customWidth="1"/>
    <col min="5" max="5" width="32.7109375" bestFit="1" customWidth="1"/>
    <col min="6" max="6" width="12.5703125" customWidth="1"/>
    <col min="7" max="7" width="39.28515625" bestFit="1" customWidth="1"/>
    <col min="8" max="16" width="39.28515625" customWidth="1"/>
    <col min="17" max="17" width="56.42578125" style="38" customWidth="1"/>
    <col min="18" max="18" width="39.7109375" customWidth="1"/>
    <col min="19" max="19" width="110.5703125" style="38" bestFit="1" customWidth="1"/>
    <col min="20" max="20" width="14.7109375" bestFit="1" customWidth="1"/>
    <col min="21" max="21" width="20" bestFit="1" customWidth="1"/>
    <col min="22" max="22" width="29.28515625" bestFit="1" customWidth="1"/>
  </cols>
  <sheetData>
    <row r="1" spans="1:22" x14ac:dyDescent="0.25">
      <c r="A1" s="37" t="s">
        <v>547</v>
      </c>
      <c r="B1" s="37" t="s">
        <v>546</v>
      </c>
      <c r="C1" s="37" t="s">
        <v>550</v>
      </c>
      <c r="D1" s="37" t="s">
        <v>563</v>
      </c>
      <c r="E1" s="37" t="s">
        <v>548</v>
      </c>
      <c r="F1" s="37" t="s">
        <v>552</v>
      </c>
      <c r="G1" s="37" t="s">
        <v>553</v>
      </c>
      <c r="H1" s="37" t="s">
        <v>554</v>
      </c>
      <c r="I1" s="37" t="s">
        <v>555</v>
      </c>
      <c r="J1" s="37" t="s">
        <v>556</v>
      </c>
      <c r="K1" s="37" t="s">
        <v>557</v>
      </c>
      <c r="L1" s="37" t="s">
        <v>558</v>
      </c>
      <c r="M1" s="37" t="s">
        <v>559</v>
      </c>
      <c r="N1" s="37" t="s">
        <v>564</v>
      </c>
      <c r="O1" s="37" t="s">
        <v>565</v>
      </c>
      <c r="P1" s="37" t="s">
        <v>566</v>
      </c>
      <c r="Q1" s="33" t="s">
        <v>0</v>
      </c>
      <c r="R1" s="37" t="s">
        <v>560</v>
      </c>
      <c r="S1" s="33" t="s">
        <v>561</v>
      </c>
      <c r="T1" s="37" t="s">
        <v>37</v>
      </c>
      <c r="U1" s="37" t="s">
        <v>249</v>
      </c>
      <c r="V1" s="37" t="s">
        <v>1</v>
      </c>
    </row>
    <row r="2" spans="1:22" x14ac:dyDescent="0.25">
      <c r="A2" s="37"/>
      <c r="B2" s="37" t="s">
        <v>4</v>
      </c>
      <c r="C2" s="37" t="s">
        <v>67</v>
      </c>
      <c r="D2" s="37"/>
      <c r="E2" s="37" t="s">
        <v>68</v>
      </c>
      <c r="F2" s="37"/>
      <c r="G2" s="37" t="s">
        <v>5</v>
      </c>
      <c r="H2" s="37"/>
      <c r="I2" s="37"/>
      <c r="J2" s="37"/>
      <c r="K2" s="37"/>
      <c r="L2" s="37"/>
      <c r="M2" s="37"/>
      <c r="N2" s="37"/>
      <c r="O2" s="37"/>
      <c r="P2" s="37"/>
      <c r="Q2" s="33"/>
      <c r="R2" s="37"/>
      <c r="S2" s="33" t="s">
        <v>7</v>
      </c>
      <c r="T2" s="37">
        <v>8</v>
      </c>
      <c r="U2" s="37"/>
      <c r="V2" s="37"/>
    </row>
    <row r="3" spans="1:22" x14ac:dyDescent="0.25">
      <c r="A3" s="37"/>
      <c r="B3" s="37" t="s">
        <v>562</v>
      </c>
      <c r="C3" s="37" t="s">
        <v>208</v>
      </c>
      <c r="D3" s="37"/>
      <c r="E3" s="37" t="s">
        <v>207</v>
      </c>
      <c r="F3" s="37" t="s">
        <v>216</v>
      </c>
      <c r="G3" s="37" t="s">
        <v>248</v>
      </c>
      <c r="H3" s="37" t="s">
        <v>302</v>
      </c>
      <c r="I3" s="37" t="s">
        <v>316</v>
      </c>
      <c r="J3" s="37"/>
      <c r="K3" s="37"/>
      <c r="L3" s="37"/>
      <c r="M3" s="37"/>
      <c r="N3" s="37"/>
      <c r="O3" s="37"/>
      <c r="P3" s="37"/>
      <c r="Q3" s="33"/>
      <c r="R3" s="37"/>
      <c r="S3" s="33"/>
      <c r="T3" s="37">
        <v>12</v>
      </c>
      <c r="U3" s="37"/>
      <c r="V3" s="37"/>
    </row>
    <row r="4" spans="1:22" x14ac:dyDescent="0.25">
      <c r="A4" s="37"/>
      <c r="B4" s="37" t="s">
        <v>380</v>
      </c>
      <c r="C4" s="37">
        <v>22508021</v>
      </c>
      <c r="D4" s="37"/>
      <c r="E4" s="37" t="s">
        <v>302</v>
      </c>
      <c r="F4" s="37" t="s">
        <v>378</v>
      </c>
      <c r="G4" s="37" t="s">
        <v>379</v>
      </c>
      <c r="H4" s="37"/>
      <c r="I4" s="37"/>
      <c r="J4" s="37"/>
      <c r="K4" s="37"/>
      <c r="L4" s="37"/>
      <c r="M4" s="37"/>
      <c r="N4" s="37"/>
      <c r="O4" s="37"/>
      <c r="P4" s="37"/>
      <c r="Q4" s="33"/>
      <c r="R4" s="37"/>
      <c r="S4" s="33"/>
      <c r="T4" s="37">
        <v>1</v>
      </c>
      <c r="U4" s="37"/>
      <c r="V4" s="37"/>
    </row>
    <row r="5" spans="1:22" x14ac:dyDescent="0.25">
      <c r="A5" s="37"/>
      <c r="B5" s="37" t="s">
        <v>11</v>
      </c>
      <c r="C5" s="37" t="s">
        <v>13</v>
      </c>
      <c r="D5" s="37"/>
      <c r="E5" s="37" t="s">
        <v>8</v>
      </c>
      <c r="F5" s="37" t="s">
        <v>87</v>
      </c>
      <c r="G5" s="37"/>
      <c r="H5" s="37" t="s">
        <v>12</v>
      </c>
      <c r="I5" s="37" t="s">
        <v>215</v>
      </c>
      <c r="J5" s="37" t="s">
        <v>14</v>
      </c>
      <c r="K5" s="37" t="s">
        <v>143</v>
      </c>
      <c r="L5" s="37">
        <v>77459056</v>
      </c>
      <c r="M5" s="37"/>
      <c r="N5" s="37"/>
      <c r="O5" s="37"/>
      <c r="P5" s="37"/>
      <c r="Q5" s="33" t="s">
        <v>9</v>
      </c>
      <c r="R5" s="37"/>
      <c r="S5" s="33" t="s">
        <v>10</v>
      </c>
      <c r="T5" s="37">
        <v>13</v>
      </c>
      <c r="U5" s="37"/>
      <c r="V5" s="37" t="s">
        <v>6</v>
      </c>
    </row>
    <row r="6" spans="1:22" x14ac:dyDescent="0.25">
      <c r="A6" s="37"/>
      <c r="B6" s="37" t="s">
        <v>345</v>
      </c>
      <c r="C6" s="37"/>
      <c r="D6" s="37" t="s">
        <v>348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3"/>
      <c r="R6" s="37"/>
      <c r="S6" s="33"/>
      <c r="T6" s="37">
        <v>3</v>
      </c>
      <c r="U6" s="37"/>
      <c r="V6" s="37"/>
    </row>
    <row r="7" spans="1:22" x14ac:dyDescent="0.25">
      <c r="A7" s="37"/>
      <c r="B7" s="37" t="s">
        <v>344</v>
      </c>
      <c r="C7" s="37" t="s">
        <v>343</v>
      </c>
      <c r="D7" s="37" t="s">
        <v>347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3"/>
      <c r="R7" s="37"/>
      <c r="S7" s="33"/>
      <c r="T7" s="37">
        <v>3</v>
      </c>
      <c r="U7" s="37"/>
      <c r="V7" s="37"/>
    </row>
    <row r="8" spans="1:22" ht="45" x14ac:dyDescent="0.25">
      <c r="A8" s="37"/>
      <c r="B8" s="37" t="s">
        <v>15</v>
      </c>
      <c r="C8" s="37" t="s">
        <v>117</v>
      </c>
      <c r="D8" s="37"/>
      <c r="E8" s="37" t="s">
        <v>16</v>
      </c>
      <c r="F8" s="37" t="s">
        <v>340</v>
      </c>
      <c r="G8" s="37" t="s">
        <v>346</v>
      </c>
      <c r="H8" s="37" t="s">
        <v>69</v>
      </c>
      <c r="I8" s="37" t="s">
        <v>214</v>
      </c>
      <c r="J8" s="37" t="s">
        <v>81</v>
      </c>
      <c r="K8" s="37" t="s">
        <v>118</v>
      </c>
      <c r="L8" s="37" t="s">
        <v>119</v>
      </c>
      <c r="M8" s="37"/>
      <c r="N8" s="37" t="s">
        <v>92</v>
      </c>
      <c r="O8" s="37" t="s">
        <v>19</v>
      </c>
      <c r="P8" s="37" t="s">
        <v>349</v>
      </c>
      <c r="Q8" s="33" t="s">
        <v>17</v>
      </c>
      <c r="R8" s="37"/>
      <c r="S8" s="33" t="s">
        <v>567</v>
      </c>
      <c r="T8" s="37">
        <v>22</v>
      </c>
      <c r="U8" s="37"/>
      <c r="V8" s="37"/>
    </row>
    <row r="9" spans="1:22" x14ac:dyDescent="0.25">
      <c r="A9" s="37"/>
      <c r="B9" s="37" t="s">
        <v>568</v>
      </c>
      <c r="C9" s="37" t="s">
        <v>461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3"/>
      <c r="R9" s="37"/>
      <c r="S9" s="33"/>
      <c r="T9" s="37"/>
      <c r="U9" s="37"/>
      <c r="V9" s="37"/>
    </row>
    <row r="10" spans="1:22" x14ac:dyDescent="0.25">
      <c r="A10" s="37"/>
      <c r="B10" s="37" t="s">
        <v>569</v>
      </c>
      <c r="C10" s="37" t="s">
        <v>587</v>
      </c>
      <c r="D10" s="37" t="s">
        <v>385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3"/>
      <c r="R10" s="37"/>
      <c r="S10" s="33"/>
      <c r="T10" s="37"/>
      <c r="U10" s="37"/>
      <c r="V10" s="37"/>
    </row>
    <row r="11" spans="1:22" x14ac:dyDescent="0.25">
      <c r="A11" s="37"/>
      <c r="B11" s="37" t="s">
        <v>235</v>
      </c>
      <c r="C11" s="37"/>
      <c r="D11" s="37"/>
      <c r="E11" s="37" t="s">
        <v>236</v>
      </c>
      <c r="F11" s="37" t="s">
        <v>237</v>
      </c>
      <c r="G11" s="37" t="s">
        <v>238</v>
      </c>
      <c r="H11" s="37"/>
      <c r="I11" s="37"/>
      <c r="J11" s="37"/>
      <c r="K11" s="37"/>
      <c r="L11" s="37"/>
      <c r="M11" s="37"/>
      <c r="N11" s="37"/>
      <c r="O11" s="37"/>
      <c r="P11" s="37"/>
      <c r="Q11" s="33"/>
      <c r="R11" s="37"/>
      <c r="S11" s="33"/>
      <c r="T11" s="37"/>
      <c r="U11" s="37"/>
      <c r="V11" s="37"/>
    </row>
    <row r="12" spans="1:22" x14ac:dyDescent="0.25">
      <c r="A12" s="37"/>
      <c r="B12" s="37" t="s">
        <v>22</v>
      </c>
      <c r="C12" s="37" t="s">
        <v>24</v>
      </c>
      <c r="D12" s="37"/>
      <c r="E12" s="37" t="s">
        <v>23</v>
      </c>
      <c r="F12" s="37">
        <v>61980391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3" t="s">
        <v>25</v>
      </c>
      <c r="R12" s="37"/>
      <c r="S12" s="33"/>
      <c r="T12" s="37"/>
      <c r="U12" s="37"/>
      <c r="V12" s="37"/>
    </row>
    <row r="13" spans="1:22" x14ac:dyDescent="0.25">
      <c r="A13" s="37"/>
      <c r="B13" s="37" t="s">
        <v>570</v>
      </c>
      <c r="C13" s="37" t="s">
        <v>136</v>
      </c>
      <c r="D13" s="37"/>
      <c r="E13" s="37" t="s">
        <v>27</v>
      </c>
      <c r="F13" s="37" t="s">
        <v>66</v>
      </c>
      <c r="G13" s="37"/>
      <c r="H13" s="37" t="s">
        <v>162</v>
      </c>
      <c r="I13" s="37"/>
      <c r="J13" s="37"/>
      <c r="K13" s="37"/>
      <c r="L13" s="37"/>
      <c r="M13" s="37"/>
      <c r="N13" s="37"/>
      <c r="O13" s="37"/>
      <c r="P13" s="37"/>
      <c r="Q13" s="33" t="s">
        <v>28</v>
      </c>
      <c r="R13" s="37"/>
      <c r="S13" s="33"/>
      <c r="T13" s="37"/>
      <c r="U13" s="37"/>
      <c r="V13" s="37"/>
    </row>
    <row r="14" spans="1:22" x14ac:dyDescent="0.25">
      <c r="A14" s="37"/>
      <c r="B14" s="37" t="s">
        <v>30</v>
      </c>
      <c r="C14" s="37" t="s">
        <v>33</v>
      </c>
      <c r="D14" s="37"/>
      <c r="E14" s="37" t="s">
        <v>31</v>
      </c>
      <c r="F14" s="37" t="s">
        <v>32</v>
      </c>
      <c r="G14" s="37" t="s">
        <v>34</v>
      </c>
      <c r="H14" s="37"/>
      <c r="I14" s="37"/>
      <c r="J14" s="37"/>
      <c r="K14" s="37"/>
      <c r="L14" s="37"/>
      <c r="M14" s="37"/>
      <c r="N14" s="37"/>
      <c r="O14" s="37"/>
      <c r="P14" s="37"/>
      <c r="Q14" s="33" t="s">
        <v>36</v>
      </c>
      <c r="R14" s="37"/>
      <c r="S14" s="33" t="s">
        <v>95</v>
      </c>
      <c r="T14" s="37">
        <v>14</v>
      </c>
      <c r="U14" s="37"/>
      <c r="V14" s="37" t="s">
        <v>35</v>
      </c>
    </row>
    <row r="15" spans="1:22" x14ac:dyDescent="0.25">
      <c r="A15" s="37"/>
      <c r="B15" s="37" t="s">
        <v>40</v>
      </c>
      <c r="C15" s="37"/>
      <c r="D15" s="37"/>
      <c r="E15" s="37" t="s">
        <v>41</v>
      </c>
      <c r="F15" s="37">
        <v>74880676</v>
      </c>
      <c r="G15" s="37" t="s">
        <v>42</v>
      </c>
      <c r="H15" s="37"/>
      <c r="I15" s="37"/>
      <c r="J15" s="37"/>
      <c r="K15" s="37"/>
      <c r="L15" s="37"/>
      <c r="M15" s="37"/>
      <c r="N15" s="37"/>
      <c r="O15" s="37"/>
      <c r="P15" s="37"/>
      <c r="Q15" s="33"/>
      <c r="R15" s="37"/>
      <c r="S15" s="33"/>
      <c r="T15" s="37">
        <v>14</v>
      </c>
      <c r="U15" s="37"/>
      <c r="V15" s="37" t="s">
        <v>43</v>
      </c>
    </row>
    <row r="16" spans="1:22" x14ac:dyDescent="0.25">
      <c r="A16" s="37"/>
      <c r="B16" s="37" t="s">
        <v>45</v>
      </c>
      <c r="C16" s="37"/>
      <c r="D16" s="37"/>
      <c r="E16" s="37" t="s">
        <v>46</v>
      </c>
      <c r="F16" s="37" t="s">
        <v>47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3"/>
      <c r="R16" s="37"/>
      <c r="S16" s="33" t="s">
        <v>48</v>
      </c>
      <c r="T16" s="37">
        <v>6</v>
      </c>
      <c r="U16" s="37"/>
      <c r="V16" s="37"/>
    </row>
    <row r="17" spans="1:22" x14ac:dyDescent="0.25">
      <c r="A17" s="37"/>
      <c r="B17" s="37" t="s">
        <v>49</v>
      </c>
      <c r="C17" s="37" t="s">
        <v>60</v>
      </c>
      <c r="D17" s="37"/>
      <c r="E17" s="37" t="s">
        <v>61</v>
      </c>
      <c r="F17" s="37"/>
      <c r="G17" s="37" t="s">
        <v>281</v>
      </c>
      <c r="H17" s="37" t="s">
        <v>239</v>
      </c>
      <c r="I17" s="37" t="s">
        <v>240</v>
      </c>
      <c r="J17" s="37" t="s">
        <v>241</v>
      </c>
      <c r="K17" s="37" t="s">
        <v>330</v>
      </c>
      <c r="L17" s="37">
        <v>22416633</v>
      </c>
      <c r="M17" s="37"/>
      <c r="N17" s="37"/>
      <c r="O17" s="37">
        <v>24221400</v>
      </c>
      <c r="P17" s="37"/>
      <c r="Q17" s="33"/>
      <c r="R17" s="37"/>
      <c r="S17" s="33"/>
      <c r="T17" s="37"/>
      <c r="U17" s="37"/>
      <c r="V17" s="37"/>
    </row>
    <row r="18" spans="1:22" x14ac:dyDescent="0.25">
      <c r="A18" s="37"/>
      <c r="B18" s="37" t="s">
        <v>50</v>
      </c>
      <c r="C18" s="37" t="s">
        <v>177</v>
      </c>
      <c r="D18" s="37"/>
      <c r="E18" s="37" t="s">
        <v>189</v>
      </c>
      <c r="F18" s="37"/>
      <c r="G18" s="37" t="s">
        <v>190</v>
      </c>
      <c r="H18" s="37" t="s">
        <v>571</v>
      </c>
      <c r="I18" s="37" t="s">
        <v>224</v>
      </c>
      <c r="J18" s="37"/>
      <c r="K18" s="37"/>
      <c r="L18" s="37"/>
      <c r="M18" s="37"/>
      <c r="N18" s="37"/>
      <c r="O18" s="37"/>
      <c r="P18" s="37"/>
      <c r="Q18" s="33"/>
      <c r="R18" s="37"/>
      <c r="S18" s="33"/>
      <c r="T18" s="37"/>
      <c r="U18" s="37"/>
      <c r="V18" s="37"/>
    </row>
    <row r="19" spans="1:22" x14ac:dyDescent="0.25">
      <c r="A19" s="37"/>
      <c r="B19" s="37" t="s">
        <v>121</v>
      </c>
      <c r="C19" s="37" t="s">
        <v>122</v>
      </c>
      <c r="D19" s="37"/>
      <c r="E19" s="37" t="s">
        <v>120</v>
      </c>
      <c r="F19" s="37"/>
      <c r="G19" s="37" t="s">
        <v>123</v>
      </c>
      <c r="H19" s="37" t="s">
        <v>158</v>
      </c>
      <c r="I19" s="37" t="s">
        <v>159</v>
      </c>
      <c r="J19" s="37" t="s">
        <v>160</v>
      </c>
      <c r="K19" s="37"/>
      <c r="L19" s="37"/>
      <c r="M19" s="37"/>
      <c r="N19" s="37"/>
      <c r="O19" s="37"/>
      <c r="P19" s="37"/>
      <c r="Q19" s="33"/>
      <c r="R19" s="37"/>
      <c r="S19" s="33" t="s">
        <v>161</v>
      </c>
      <c r="T19" s="37">
        <v>16</v>
      </c>
      <c r="U19" s="37" t="s">
        <v>308</v>
      </c>
      <c r="V19" s="37"/>
    </row>
    <row r="20" spans="1:22" x14ac:dyDescent="0.25">
      <c r="A20" s="37"/>
      <c r="B20" s="37" t="s">
        <v>314</v>
      </c>
      <c r="C20" s="37" t="s">
        <v>144</v>
      </c>
      <c r="D20" s="37"/>
      <c r="E20" s="37" t="s">
        <v>219</v>
      </c>
      <c r="F20" s="37" t="s">
        <v>220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3"/>
      <c r="R20" s="37"/>
      <c r="S20" s="33"/>
      <c r="T20" s="37">
        <v>30</v>
      </c>
      <c r="U20" s="37" t="s">
        <v>308</v>
      </c>
      <c r="V20" s="37"/>
    </row>
    <row r="21" spans="1:22" x14ac:dyDescent="0.25">
      <c r="A21" s="37"/>
      <c r="B21" s="37" t="s">
        <v>51</v>
      </c>
      <c r="C21" s="37" t="s">
        <v>72</v>
      </c>
      <c r="D21" s="37"/>
      <c r="E21" s="37" t="s">
        <v>70</v>
      </c>
      <c r="F21" s="37" t="s">
        <v>71</v>
      </c>
      <c r="G21" s="37" t="s">
        <v>352</v>
      </c>
      <c r="H21" s="37" t="s">
        <v>350</v>
      </c>
      <c r="I21" s="37" t="s">
        <v>351</v>
      </c>
      <c r="J21" s="37" t="s">
        <v>464</v>
      </c>
      <c r="K21" s="37"/>
      <c r="L21" s="37"/>
      <c r="M21" s="37"/>
      <c r="N21" s="37"/>
      <c r="O21" s="37"/>
      <c r="P21" s="37"/>
      <c r="Q21" s="33" t="s">
        <v>73</v>
      </c>
      <c r="R21" s="37"/>
      <c r="S21" s="33" t="s">
        <v>74</v>
      </c>
      <c r="T21" s="37"/>
      <c r="U21" s="37" t="s">
        <v>306</v>
      </c>
      <c r="V21" s="37"/>
    </row>
    <row r="22" spans="1:22" x14ac:dyDescent="0.25">
      <c r="A22" s="37"/>
      <c r="B22" s="37" t="s">
        <v>289</v>
      </c>
      <c r="C22" s="37" t="s">
        <v>63</v>
      </c>
      <c r="D22" s="37"/>
      <c r="E22" s="37" t="s">
        <v>291</v>
      </c>
      <c r="F22" s="37" t="s">
        <v>64</v>
      </c>
      <c r="G22" s="37" t="s">
        <v>290</v>
      </c>
      <c r="H22" s="37" t="s">
        <v>62</v>
      </c>
      <c r="I22" s="37" t="s">
        <v>234</v>
      </c>
      <c r="J22" s="37" t="s">
        <v>65</v>
      </c>
      <c r="K22" s="37"/>
      <c r="L22" s="37"/>
      <c r="M22" s="37"/>
      <c r="N22" s="37"/>
      <c r="O22" s="37"/>
      <c r="P22" s="37"/>
      <c r="Q22" s="33"/>
      <c r="R22" s="37"/>
      <c r="S22" s="33" t="s">
        <v>63</v>
      </c>
      <c r="T22" s="37"/>
      <c r="U22" s="37"/>
      <c r="V22" s="37"/>
    </row>
    <row r="23" spans="1:22" x14ac:dyDescent="0.25">
      <c r="A23" s="37"/>
      <c r="B23" s="37" t="s">
        <v>356</v>
      </c>
      <c r="C23" s="37" t="s">
        <v>355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3"/>
      <c r="R23" s="37"/>
      <c r="S23" s="33"/>
      <c r="T23" s="37"/>
      <c r="U23" s="37"/>
      <c r="V23" s="37"/>
    </row>
    <row r="24" spans="1:22" x14ac:dyDescent="0.25">
      <c r="A24" s="37"/>
      <c r="B24" s="37" t="s">
        <v>533</v>
      </c>
      <c r="C24" s="37" t="s">
        <v>222</v>
      </c>
      <c r="D24" s="37"/>
      <c r="E24" s="37" t="s">
        <v>223</v>
      </c>
      <c r="F24" s="37"/>
      <c r="G24" s="37" t="s">
        <v>217</v>
      </c>
      <c r="H24" s="37"/>
      <c r="I24" s="37"/>
      <c r="J24" s="37"/>
      <c r="K24" s="37"/>
      <c r="L24" s="37"/>
      <c r="M24" s="37"/>
      <c r="N24" s="37"/>
      <c r="O24" s="37"/>
      <c r="P24" s="37"/>
      <c r="Q24" s="33"/>
      <c r="R24" s="37"/>
      <c r="S24" s="33"/>
      <c r="T24" s="37">
        <v>3</v>
      </c>
      <c r="U24" s="37" t="s">
        <v>313</v>
      </c>
      <c r="V24" s="37"/>
    </row>
    <row r="25" spans="1:22" x14ac:dyDescent="0.25">
      <c r="A25" s="37"/>
      <c r="B25" s="37" t="s">
        <v>204</v>
      </c>
      <c r="C25" s="37" t="s">
        <v>264</v>
      </c>
      <c r="D25" s="37"/>
      <c r="E25" s="37" t="s">
        <v>264</v>
      </c>
      <c r="F25" s="37" t="s">
        <v>265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3"/>
      <c r="R25" s="37"/>
      <c r="S25" s="33"/>
      <c r="T25" s="37"/>
      <c r="U25" s="37"/>
      <c r="V25" s="37"/>
    </row>
    <row r="26" spans="1:22" x14ac:dyDescent="0.25">
      <c r="A26" s="37"/>
      <c r="B26" s="37" t="s">
        <v>44</v>
      </c>
      <c r="C26" s="37" t="s">
        <v>142</v>
      </c>
      <c r="D26" s="37"/>
      <c r="E26" s="37" t="s">
        <v>279</v>
      </c>
      <c r="F26" s="37" t="s">
        <v>280</v>
      </c>
      <c r="G26" s="37"/>
      <c r="H26" s="37" t="s">
        <v>367</v>
      </c>
      <c r="I26" s="37">
        <v>23166017</v>
      </c>
      <c r="J26" s="37"/>
      <c r="K26" s="37"/>
      <c r="L26" s="37"/>
      <c r="M26" s="37"/>
      <c r="N26" s="37"/>
      <c r="O26" s="37"/>
      <c r="P26" s="37"/>
      <c r="Q26" s="33"/>
      <c r="R26" s="37"/>
      <c r="S26" s="33"/>
      <c r="T26" s="37">
        <v>4</v>
      </c>
      <c r="U26" s="37" t="s">
        <v>312</v>
      </c>
      <c r="V26" s="37"/>
    </row>
    <row r="27" spans="1:22" x14ac:dyDescent="0.25">
      <c r="A27" s="37"/>
      <c r="B27" s="37" t="s">
        <v>466</v>
      </c>
      <c r="C27" s="37" t="s">
        <v>467</v>
      </c>
      <c r="D27" s="37"/>
      <c r="E27" s="37" t="s">
        <v>246</v>
      </c>
      <c r="F27" s="37" t="s">
        <v>242</v>
      </c>
      <c r="G27" s="37" t="s">
        <v>243</v>
      </c>
      <c r="H27" s="37"/>
      <c r="I27" s="37"/>
      <c r="J27" s="37"/>
      <c r="K27" s="37"/>
      <c r="L27" s="37"/>
      <c r="M27" s="37"/>
      <c r="N27" s="37"/>
      <c r="O27" s="37"/>
      <c r="P27" s="37"/>
      <c r="Q27" s="33" t="s">
        <v>245</v>
      </c>
      <c r="R27" s="37"/>
      <c r="S27" s="33"/>
      <c r="T27" s="37">
        <v>6</v>
      </c>
      <c r="U27" s="37" t="s">
        <v>283</v>
      </c>
      <c r="V27" s="37"/>
    </row>
    <row r="28" spans="1:22" ht="30" x14ac:dyDescent="0.25">
      <c r="A28" s="37"/>
      <c r="B28" s="37" t="s">
        <v>75</v>
      </c>
      <c r="C28" s="37" t="s">
        <v>77</v>
      </c>
      <c r="D28" s="37"/>
      <c r="E28" s="37" t="s">
        <v>76</v>
      </c>
      <c r="F28" s="37" t="s">
        <v>108</v>
      </c>
      <c r="G28" s="37" t="s">
        <v>78</v>
      </c>
      <c r="H28" s="37"/>
      <c r="I28" s="37"/>
      <c r="J28" s="37"/>
      <c r="K28" s="37"/>
      <c r="L28" s="37"/>
      <c r="M28" s="37"/>
      <c r="N28" s="37"/>
      <c r="O28" s="37"/>
      <c r="P28" s="37"/>
      <c r="Q28" s="33" t="s">
        <v>79</v>
      </c>
      <c r="R28" s="37"/>
      <c r="S28" s="33" t="s">
        <v>80</v>
      </c>
      <c r="T28" s="37"/>
      <c r="U28" s="37"/>
      <c r="V28" s="37"/>
    </row>
    <row r="29" spans="1:22" x14ac:dyDescent="0.25">
      <c r="A29" s="37"/>
      <c r="B29" s="37" t="s">
        <v>82</v>
      </c>
      <c r="C29" s="37" t="s">
        <v>84</v>
      </c>
      <c r="D29" s="37"/>
      <c r="E29" s="37" t="s">
        <v>83</v>
      </c>
      <c r="F29" s="37" t="s">
        <v>85</v>
      </c>
      <c r="G29" s="37" t="s">
        <v>86</v>
      </c>
      <c r="H29" s="37"/>
      <c r="I29" s="37"/>
      <c r="J29" s="37"/>
      <c r="K29" s="37"/>
      <c r="L29" s="37"/>
      <c r="M29" s="37"/>
      <c r="N29" s="37"/>
      <c r="O29" s="37"/>
      <c r="P29" s="37"/>
      <c r="Q29" s="33"/>
      <c r="R29" s="37"/>
      <c r="S29" s="33"/>
      <c r="T29" s="37"/>
      <c r="U29" s="37" t="s">
        <v>306</v>
      </c>
      <c r="V29" s="37"/>
    </row>
    <row r="30" spans="1:22" x14ac:dyDescent="0.25">
      <c r="A30" s="37"/>
      <c r="B30" s="37" t="s">
        <v>88</v>
      </c>
      <c r="C30" s="37"/>
      <c r="D30" s="37"/>
      <c r="E30" s="37" t="s">
        <v>89</v>
      </c>
      <c r="F30" s="37" t="s">
        <v>124</v>
      </c>
      <c r="G30" s="37" t="s">
        <v>90</v>
      </c>
      <c r="H30" s="37"/>
      <c r="I30" s="37"/>
      <c r="J30" s="37"/>
      <c r="K30" s="37"/>
      <c r="L30" s="37"/>
      <c r="M30" s="37"/>
      <c r="N30" s="37"/>
      <c r="O30" s="37"/>
      <c r="P30" s="37"/>
      <c r="Q30" s="33" t="s">
        <v>91</v>
      </c>
      <c r="R30" s="37"/>
      <c r="S30" s="33"/>
      <c r="T30" s="37"/>
      <c r="U30" s="37" t="s">
        <v>306</v>
      </c>
      <c r="V30" s="37"/>
    </row>
    <row r="31" spans="1:22" x14ac:dyDescent="0.25">
      <c r="A31" s="37"/>
      <c r="B31" s="37" t="s">
        <v>29</v>
      </c>
      <c r="C31" s="37" t="s">
        <v>293</v>
      </c>
      <c r="D31" s="37"/>
      <c r="E31" s="37" t="s">
        <v>106</v>
      </c>
      <c r="F31" s="37" t="s">
        <v>104</v>
      </c>
      <c r="G31" s="37" t="s">
        <v>107</v>
      </c>
      <c r="H31" s="37" t="s">
        <v>176</v>
      </c>
      <c r="I31" s="37" t="s">
        <v>335</v>
      </c>
      <c r="J31" s="37"/>
      <c r="K31" s="37" t="s">
        <v>168</v>
      </c>
      <c r="L31" s="37" t="s">
        <v>156</v>
      </c>
      <c r="M31" s="37" t="s">
        <v>167</v>
      </c>
      <c r="N31" s="37" t="s">
        <v>169</v>
      </c>
      <c r="O31" s="37" t="s">
        <v>247</v>
      </c>
      <c r="P31" s="37" t="s">
        <v>170</v>
      </c>
      <c r="Q31" s="33"/>
      <c r="R31" s="37"/>
      <c r="S31" s="33"/>
      <c r="T31" s="37"/>
      <c r="U31" s="37"/>
      <c r="V31" s="37"/>
    </row>
    <row r="32" spans="1:22" x14ac:dyDescent="0.25">
      <c r="A32" s="37"/>
      <c r="B32" s="37" t="s">
        <v>105</v>
      </c>
      <c r="C32" s="37" t="s">
        <v>134</v>
      </c>
      <c r="D32" s="37"/>
      <c r="E32" s="37" t="s">
        <v>133</v>
      </c>
      <c r="F32" s="37" t="s">
        <v>135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3"/>
      <c r="R32" s="37"/>
      <c r="S32" s="33"/>
      <c r="T32" s="37"/>
      <c r="U32" s="37" t="s">
        <v>306</v>
      </c>
      <c r="V32" s="37"/>
    </row>
    <row r="33" spans="1:22" x14ac:dyDescent="0.25">
      <c r="A33" s="37"/>
      <c r="B33" s="37" t="s">
        <v>109</v>
      </c>
      <c r="C33" s="37" t="s">
        <v>111</v>
      </c>
      <c r="D33" s="37"/>
      <c r="E33" s="37" t="s">
        <v>110</v>
      </c>
      <c r="F33" s="37" t="s">
        <v>354</v>
      </c>
      <c r="G33" s="37" t="s">
        <v>250</v>
      </c>
      <c r="H33" s="37"/>
      <c r="I33" s="37">
        <v>22127301</v>
      </c>
      <c r="J33" s="37"/>
      <c r="K33" s="37"/>
      <c r="L33" s="37"/>
      <c r="M33" s="37"/>
      <c r="N33" s="37"/>
      <c r="O33" s="37"/>
      <c r="P33" s="37"/>
      <c r="Q33" s="33"/>
      <c r="R33" s="37"/>
      <c r="S33" s="33" t="s">
        <v>251</v>
      </c>
      <c r="T33" s="37"/>
      <c r="U33" s="37" t="s">
        <v>306</v>
      </c>
      <c r="V33" s="37"/>
    </row>
    <row r="34" spans="1:22" x14ac:dyDescent="0.25">
      <c r="A34" s="37"/>
      <c r="B34" s="37" t="s">
        <v>529</v>
      </c>
      <c r="C34" s="37"/>
      <c r="D34" s="37"/>
      <c r="E34" s="37" t="s">
        <v>383</v>
      </c>
      <c r="F34" s="37" t="s">
        <v>384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3"/>
      <c r="R34" s="37"/>
      <c r="S34" s="33"/>
      <c r="T34" s="37"/>
      <c r="U34" s="37"/>
      <c r="V34" s="37"/>
    </row>
    <row r="35" spans="1:22" x14ac:dyDescent="0.25">
      <c r="A35" s="37"/>
      <c r="B35" s="37" t="s">
        <v>112</v>
      </c>
      <c r="C35" s="37" t="s">
        <v>115</v>
      </c>
      <c r="D35" s="37"/>
      <c r="E35" s="37" t="s">
        <v>114</v>
      </c>
      <c r="F35" s="37" t="s">
        <v>116</v>
      </c>
      <c r="G35" s="37" t="s">
        <v>113</v>
      </c>
      <c r="H35" s="37"/>
      <c r="I35" s="37"/>
      <c r="J35" s="37"/>
      <c r="K35" s="37"/>
      <c r="L35" s="37"/>
      <c r="M35" s="37"/>
      <c r="N35" s="37"/>
      <c r="O35" s="37"/>
      <c r="P35" s="37"/>
      <c r="Q35" s="33"/>
      <c r="R35" s="37"/>
      <c r="S35" s="33"/>
      <c r="T35" s="37">
        <v>1</v>
      </c>
      <c r="U35" s="37" t="s">
        <v>306</v>
      </c>
      <c r="V35" s="37"/>
    </row>
    <row r="36" spans="1:22" x14ac:dyDescent="0.25">
      <c r="A36" s="37"/>
      <c r="B36" s="37" t="s">
        <v>146</v>
      </c>
      <c r="C36" s="37" t="s">
        <v>130</v>
      </c>
      <c r="D36" s="37"/>
      <c r="E36" s="37" t="s">
        <v>129</v>
      </c>
      <c r="F36" s="37"/>
      <c r="G36" s="37" t="s">
        <v>252</v>
      </c>
      <c r="H36" s="37"/>
      <c r="I36" s="37"/>
      <c r="J36" s="37"/>
      <c r="K36" s="37"/>
      <c r="L36" s="37"/>
      <c r="M36" s="37"/>
      <c r="N36" s="37"/>
      <c r="O36" s="37"/>
      <c r="P36" s="37"/>
      <c r="Q36" s="33" t="s">
        <v>131</v>
      </c>
      <c r="R36" s="37"/>
      <c r="S36" s="33"/>
      <c r="T36" s="37">
        <v>5</v>
      </c>
      <c r="U36" s="37" t="s">
        <v>311</v>
      </c>
      <c r="V36" s="37" t="s">
        <v>132</v>
      </c>
    </row>
    <row r="37" spans="1:22" x14ac:dyDescent="0.25">
      <c r="A37" s="37"/>
      <c r="B37" s="37" t="s">
        <v>147</v>
      </c>
      <c r="C37" s="37" t="s">
        <v>137</v>
      </c>
      <c r="D37" s="37"/>
      <c r="E37" s="37" t="s">
        <v>140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3"/>
      <c r="R37" s="37"/>
      <c r="S37" s="33"/>
      <c r="T37" s="37"/>
      <c r="U37" s="37" t="s">
        <v>306</v>
      </c>
      <c r="V37" s="37"/>
    </row>
    <row r="38" spans="1:22" x14ac:dyDescent="0.25">
      <c r="A38" s="37"/>
      <c r="B38" s="37" t="s">
        <v>138</v>
      </c>
      <c r="C38" s="37" t="s">
        <v>139</v>
      </c>
      <c r="D38" s="37"/>
      <c r="E38" s="37" t="s">
        <v>145</v>
      </c>
      <c r="F38" s="37" t="s">
        <v>363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3"/>
      <c r="R38" s="37"/>
      <c r="S38" s="33"/>
      <c r="T38" s="37"/>
      <c r="U38" s="37" t="s">
        <v>306</v>
      </c>
      <c r="V38" s="37"/>
    </row>
    <row r="39" spans="1:22" x14ac:dyDescent="0.25">
      <c r="A39" s="37"/>
      <c r="B39" s="37" t="s">
        <v>359</v>
      </c>
      <c r="C39" s="37" t="s">
        <v>362</v>
      </c>
      <c r="D39" s="37"/>
      <c r="E39" s="37" t="s">
        <v>361</v>
      </c>
      <c r="F39" s="37" t="s">
        <v>572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3"/>
      <c r="R39" s="37"/>
      <c r="S39" s="33"/>
      <c r="T39" s="37"/>
      <c r="U39" s="37"/>
      <c r="V39" s="37"/>
    </row>
    <row r="40" spans="1:22" x14ac:dyDescent="0.25">
      <c r="A40" s="37"/>
      <c r="B40" s="37" t="s">
        <v>364</v>
      </c>
      <c r="C40" s="37" t="s">
        <v>366</v>
      </c>
      <c r="D40" s="37"/>
      <c r="E40" s="37" t="s">
        <v>365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3"/>
      <c r="R40" s="37"/>
      <c r="S40" s="33"/>
      <c r="T40" s="37"/>
      <c r="U40" s="37"/>
      <c r="V40" s="37"/>
    </row>
    <row r="41" spans="1:22" x14ac:dyDescent="0.25">
      <c r="A41" s="37"/>
      <c r="B41" s="37" t="s">
        <v>359</v>
      </c>
      <c r="C41" s="37" t="s">
        <v>360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3"/>
      <c r="R41" s="37"/>
      <c r="S41" s="33"/>
      <c r="T41" s="37"/>
      <c r="U41" s="37"/>
      <c r="V41" s="37"/>
    </row>
    <row r="42" spans="1:22" x14ac:dyDescent="0.25">
      <c r="A42" s="37"/>
      <c r="B42" s="37" t="s">
        <v>524</v>
      </c>
      <c r="C42" s="37" t="s">
        <v>358</v>
      </c>
      <c r="D42" s="37"/>
      <c r="E42" s="37" t="s">
        <v>357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3"/>
      <c r="R42" s="37"/>
      <c r="S42" s="33"/>
      <c r="T42" s="37"/>
      <c r="U42" s="37"/>
      <c r="V42" s="37"/>
    </row>
    <row r="43" spans="1:22" x14ac:dyDescent="0.25">
      <c r="A43" s="37"/>
      <c r="B43" s="37" t="s">
        <v>309</v>
      </c>
      <c r="C43" s="37" t="s">
        <v>318</v>
      </c>
      <c r="D43" s="37"/>
      <c r="E43" s="37" t="s">
        <v>317</v>
      </c>
      <c r="F43" s="37"/>
      <c r="G43" s="37"/>
      <c r="H43" s="37" t="s">
        <v>310</v>
      </c>
      <c r="I43" s="37" t="s">
        <v>288</v>
      </c>
      <c r="J43" s="37"/>
      <c r="K43" s="37" t="s">
        <v>315</v>
      </c>
      <c r="L43" s="37" t="s">
        <v>288</v>
      </c>
      <c r="M43" s="37"/>
      <c r="N43" s="37"/>
      <c r="O43" s="37"/>
      <c r="P43" s="37"/>
      <c r="Q43" s="33"/>
      <c r="R43" s="37"/>
      <c r="S43" s="33"/>
      <c r="T43" s="37">
        <v>40</v>
      </c>
      <c r="U43" s="37" t="s">
        <v>308</v>
      </c>
      <c r="V43" s="37"/>
    </row>
    <row r="44" spans="1:22" x14ac:dyDescent="0.25">
      <c r="A44" s="37"/>
      <c r="B44" s="37" t="s">
        <v>472</v>
      </c>
      <c r="C44" s="37" t="s">
        <v>294</v>
      </c>
      <c r="D44" s="37"/>
      <c r="E44" s="37" t="s">
        <v>141</v>
      </c>
      <c r="F44" s="37"/>
      <c r="G44" s="37"/>
      <c r="H44" s="37" t="s">
        <v>573</v>
      </c>
      <c r="I44" s="37" t="s">
        <v>233</v>
      </c>
      <c r="J44" s="37" t="s">
        <v>336</v>
      </c>
      <c r="K44" s="37" t="s">
        <v>530</v>
      </c>
      <c r="L44" s="37" t="s">
        <v>531</v>
      </c>
      <c r="M44" s="37"/>
      <c r="N44" s="37"/>
      <c r="O44" s="37"/>
      <c r="P44" s="37"/>
      <c r="Q44" s="33"/>
      <c r="R44" s="37"/>
      <c r="S44" s="33"/>
      <c r="T44" s="37"/>
      <c r="U44" s="37"/>
      <c r="V44" s="37"/>
    </row>
    <row r="45" spans="1:22" x14ac:dyDescent="0.25">
      <c r="A45" s="37"/>
      <c r="B45" s="37" t="s">
        <v>148</v>
      </c>
      <c r="C45" s="37"/>
      <c r="D45" s="37"/>
      <c r="E45" s="37"/>
      <c r="F45" s="37" t="s">
        <v>149</v>
      </c>
      <c r="G45" s="37" t="s">
        <v>150</v>
      </c>
      <c r="H45" s="37"/>
      <c r="I45" s="37"/>
      <c r="J45" s="37"/>
      <c r="K45" s="37"/>
      <c r="L45" s="37"/>
      <c r="M45" s="37"/>
      <c r="N45" s="37"/>
      <c r="O45" s="37"/>
      <c r="P45" s="37"/>
      <c r="Q45" s="33"/>
      <c r="R45" s="37"/>
      <c r="S45" s="33"/>
      <c r="T45" s="37">
        <v>1</v>
      </c>
      <c r="U45" s="37"/>
      <c r="V45" s="37">
        <v>1392</v>
      </c>
    </row>
    <row r="46" spans="1:22" x14ac:dyDescent="0.25">
      <c r="A46" s="37"/>
      <c r="B46" s="37" t="s">
        <v>151</v>
      </c>
      <c r="C46" s="37" t="s">
        <v>153</v>
      </c>
      <c r="D46" s="37"/>
      <c r="E46" s="37" t="s">
        <v>152</v>
      </c>
      <c r="F46" s="37" t="s">
        <v>154</v>
      </c>
      <c r="G46" s="37" t="s">
        <v>155</v>
      </c>
      <c r="H46" s="37"/>
      <c r="I46" s="37"/>
      <c r="J46" s="37"/>
      <c r="K46" s="37"/>
      <c r="L46" s="37"/>
      <c r="M46" s="37"/>
      <c r="N46" s="37"/>
      <c r="O46" s="37"/>
      <c r="P46" s="37"/>
      <c r="Q46" s="33"/>
      <c r="R46" s="37"/>
      <c r="S46" s="33"/>
      <c r="T46" s="37"/>
      <c r="U46" s="37"/>
      <c r="V46" s="37"/>
    </row>
    <row r="47" spans="1:22" x14ac:dyDescent="0.25">
      <c r="A47" s="37"/>
      <c r="B47" s="37" t="s">
        <v>163</v>
      </c>
      <c r="C47" s="37" t="s">
        <v>165</v>
      </c>
      <c r="D47" s="37"/>
      <c r="E47" s="37" t="s">
        <v>164</v>
      </c>
      <c r="F47" s="37"/>
      <c r="G47" s="37" t="s">
        <v>166</v>
      </c>
      <c r="H47" s="37"/>
      <c r="I47" s="37"/>
      <c r="J47" s="37"/>
      <c r="K47" s="37"/>
      <c r="L47" s="37"/>
      <c r="M47" s="37"/>
      <c r="N47" s="37"/>
      <c r="O47" s="37"/>
      <c r="P47" s="37"/>
      <c r="Q47" s="33"/>
      <c r="R47" s="37"/>
      <c r="S47" s="33"/>
      <c r="T47" s="37"/>
      <c r="U47" s="37"/>
      <c r="V47" s="37"/>
    </row>
    <row r="48" spans="1:22" x14ac:dyDescent="0.25">
      <c r="A48" s="37"/>
      <c r="B48" s="37" t="s">
        <v>175</v>
      </c>
      <c r="C48" s="37" t="s">
        <v>173</v>
      </c>
      <c r="D48" s="37"/>
      <c r="E48" s="37" t="s">
        <v>172</v>
      </c>
      <c r="F48" s="37" t="s">
        <v>174</v>
      </c>
      <c r="G48" s="37"/>
      <c r="H48" s="37" t="s">
        <v>191</v>
      </c>
      <c r="I48" s="37" t="s">
        <v>192</v>
      </c>
      <c r="J48" s="37" t="s">
        <v>193</v>
      </c>
      <c r="K48" s="37"/>
      <c r="L48" s="37"/>
      <c r="M48" s="37"/>
      <c r="N48" s="37"/>
      <c r="O48" s="37"/>
      <c r="P48" s="37"/>
      <c r="Q48" s="33"/>
      <c r="R48" s="37"/>
      <c r="S48" s="33"/>
      <c r="T48" s="37"/>
      <c r="U48" s="37"/>
      <c r="V48" s="37"/>
    </row>
    <row r="49" spans="1:22" x14ac:dyDescent="0.25">
      <c r="A49" s="37"/>
      <c r="B49" s="37" t="s">
        <v>178</v>
      </c>
      <c r="C49" s="37" t="s">
        <v>180</v>
      </c>
      <c r="D49" s="37"/>
      <c r="E49" s="37" t="s">
        <v>179</v>
      </c>
      <c r="F49" s="37" t="s">
        <v>181</v>
      </c>
      <c r="G49" s="37" t="s">
        <v>182</v>
      </c>
      <c r="H49" s="37"/>
      <c r="I49" s="37"/>
      <c r="J49" s="37"/>
      <c r="K49" s="37"/>
      <c r="L49" s="37"/>
      <c r="M49" s="37"/>
      <c r="N49" s="37"/>
      <c r="O49" s="37"/>
      <c r="P49" s="37"/>
      <c r="Q49" s="33"/>
      <c r="R49" s="37"/>
      <c r="S49" s="33"/>
      <c r="T49" s="37">
        <v>6</v>
      </c>
      <c r="U49" s="37" t="s">
        <v>308</v>
      </c>
      <c r="V49" s="37"/>
    </row>
    <row r="50" spans="1:22" x14ac:dyDescent="0.25">
      <c r="A50" s="37"/>
      <c r="B50" s="37" t="s">
        <v>184</v>
      </c>
      <c r="C50" s="37" t="s">
        <v>331</v>
      </c>
      <c r="D50" s="37"/>
      <c r="E50" s="37" t="s">
        <v>183</v>
      </c>
      <c r="F50" s="37"/>
      <c r="G50" s="37" t="s">
        <v>185</v>
      </c>
      <c r="H50" s="37"/>
      <c r="I50" s="37"/>
      <c r="J50" s="37"/>
      <c r="K50" s="37"/>
      <c r="L50" s="37"/>
      <c r="M50" s="37"/>
      <c r="N50" s="37"/>
      <c r="O50" s="37"/>
      <c r="P50" s="37"/>
      <c r="Q50" s="33"/>
      <c r="R50" s="37"/>
      <c r="S50" s="33"/>
      <c r="T50" s="37">
        <v>2</v>
      </c>
      <c r="U50" s="37" t="s">
        <v>307</v>
      </c>
      <c r="V50" s="37"/>
    </row>
    <row r="51" spans="1:22" x14ac:dyDescent="0.25">
      <c r="A51" s="37"/>
      <c r="B51" s="37" t="s">
        <v>186</v>
      </c>
      <c r="C51" s="37"/>
      <c r="D51" s="37"/>
      <c r="E51" s="37" t="s">
        <v>187</v>
      </c>
      <c r="F51" s="37" t="s">
        <v>188</v>
      </c>
      <c r="G51" s="37" t="s">
        <v>198</v>
      </c>
      <c r="H51" s="37"/>
      <c r="I51" s="37"/>
      <c r="J51" s="37"/>
      <c r="K51" s="37"/>
      <c r="L51" s="37"/>
      <c r="M51" s="37"/>
      <c r="N51" s="37"/>
      <c r="O51" s="37"/>
      <c r="P51" s="37"/>
      <c r="Q51" s="33"/>
      <c r="R51" s="37"/>
      <c r="S51" s="33"/>
      <c r="T51" s="37"/>
      <c r="U51" s="37" t="s">
        <v>306</v>
      </c>
      <c r="V51" s="37"/>
    </row>
    <row r="52" spans="1:22" x14ac:dyDescent="0.25">
      <c r="A52" s="37"/>
      <c r="B52" s="37" t="s">
        <v>337</v>
      </c>
      <c r="C52" s="37"/>
      <c r="D52" s="37"/>
      <c r="E52" s="37"/>
      <c r="F52" s="37" t="s">
        <v>368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3"/>
      <c r="R52" s="37"/>
      <c r="S52" s="33"/>
      <c r="T52" s="37"/>
      <c r="U52" s="37"/>
      <c r="V52" s="37"/>
    </row>
    <row r="53" spans="1:22" x14ac:dyDescent="0.25">
      <c r="A53" s="37"/>
      <c r="B53" s="37" t="s">
        <v>194</v>
      </c>
      <c r="C53" s="37"/>
      <c r="D53" s="37"/>
      <c r="E53" s="37" t="s">
        <v>195</v>
      </c>
      <c r="F53" s="37" t="s">
        <v>196</v>
      </c>
      <c r="G53" s="37" t="s">
        <v>197</v>
      </c>
      <c r="H53" s="37"/>
      <c r="I53" s="37"/>
      <c r="J53" s="37"/>
      <c r="K53" s="37"/>
      <c r="L53" s="37"/>
      <c r="M53" s="37"/>
      <c r="N53" s="37"/>
      <c r="O53" s="37"/>
      <c r="P53" s="37"/>
      <c r="Q53" s="33"/>
      <c r="R53" s="37"/>
      <c r="S53" s="33"/>
      <c r="T53" s="37"/>
      <c r="U53" s="37" t="s">
        <v>306</v>
      </c>
      <c r="V53" s="37"/>
    </row>
    <row r="54" spans="1:22" x14ac:dyDescent="0.25">
      <c r="A54" s="37"/>
      <c r="B54" s="37" t="s">
        <v>199</v>
      </c>
      <c r="C54" s="37"/>
      <c r="D54" s="37"/>
      <c r="E54" s="37"/>
      <c r="F54" s="37"/>
      <c r="G54" s="37" t="s">
        <v>200</v>
      </c>
      <c r="H54" s="37"/>
      <c r="I54" s="37"/>
      <c r="J54" s="37"/>
      <c r="K54" s="37"/>
      <c r="L54" s="37"/>
      <c r="M54" s="37"/>
      <c r="N54" s="37"/>
      <c r="O54" s="37"/>
      <c r="P54" s="37"/>
      <c r="Q54" s="33"/>
      <c r="R54" s="37"/>
      <c r="S54" s="33"/>
      <c r="T54" s="37"/>
      <c r="U54" s="37"/>
      <c r="V54" s="37"/>
    </row>
    <row r="55" spans="1:22" x14ac:dyDescent="0.25">
      <c r="A55" s="37"/>
      <c r="B55" s="37" t="s">
        <v>574</v>
      </c>
      <c r="C55" s="37" t="s">
        <v>201</v>
      </c>
      <c r="D55" s="37"/>
      <c r="E55" s="37" t="s">
        <v>202</v>
      </c>
      <c r="F55" s="37" t="s">
        <v>532</v>
      </c>
      <c r="G55" s="37" t="s">
        <v>203</v>
      </c>
      <c r="H55" s="37"/>
      <c r="I55" s="37"/>
      <c r="J55" s="37"/>
      <c r="K55" s="37"/>
      <c r="L55" s="37"/>
      <c r="M55" s="37"/>
      <c r="N55" s="37"/>
      <c r="O55" s="37"/>
      <c r="P55" s="37"/>
      <c r="Q55" s="33"/>
      <c r="R55" s="37"/>
      <c r="S55" s="33"/>
      <c r="T55" s="37"/>
      <c r="U55" s="37"/>
      <c r="V55" s="37"/>
    </row>
    <row r="56" spans="1:22" x14ac:dyDescent="0.25">
      <c r="A56" s="37"/>
      <c r="B56" s="37" t="s">
        <v>204</v>
      </c>
      <c r="C56" s="37"/>
      <c r="D56" s="37"/>
      <c r="E56" s="37" t="s">
        <v>205</v>
      </c>
      <c r="F56" s="37" t="s">
        <v>206</v>
      </c>
      <c r="G56" s="37"/>
      <c r="H56" s="37" t="s">
        <v>276</v>
      </c>
      <c r="I56" s="37" t="s">
        <v>277</v>
      </c>
      <c r="J56" s="37"/>
      <c r="K56" s="37"/>
      <c r="L56" s="37"/>
      <c r="M56" s="37"/>
      <c r="N56" s="37"/>
      <c r="O56" s="37"/>
      <c r="P56" s="37"/>
      <c r="Q56" s="33"/>
      <c r="R56" s="37"/>
      <c r="S56" s="33"/>
      <c r="T56" s="37"/>
      <c r="U56" s="37"/>
      <c r="V56" s="37"/>
    </row>
    <row r="57" spans="1:22" x14ac:dyDescent="0.25">
      <c r="A57" s="37"/>
      <c r="B57" s="37" t="s">
        <v>209</v>
      </c>
      <c r="C57" s="37"/>
      <c r="D57" s="37"/>
      <c r="E57" s="37" t="s">
        <v>210</v>
      </c>
      <c r="F57" s="37" t="s">
        <v>212</v>
      </c>
      <c r="G57" s="37" t="s">
        <v>213</v>
      </c>
      <c r="H57" s="37"/>
      <c r="I57" s="37"/>
      <c r="J57" s="37"/>
      <c r="K57" s="37"/>
      <c r="L57" s="37"/>
      <c r="M57" s="37"/>
      <c r="N57" s="37"/>
      <c r="O57" s="37"/>
      <c r="P57" s="37"/>
      <c r="Q57" s="33"/>
      <c r="R57" s="37"/>
      <c r="S57" s="33"/>
      <c r="T57" s="37"/>
      <c r="U57" s="37"/>
      <c r="V57" s="37" t="s">
        <v>211</v>
      </c>
    </row>
    <row r="58" spans="1:22" x14ac:dyDescent="0.25">
      <c r="A58" s="37"/>
      <c r="B58" s="37" t="s">
        <v>218</v>
      </c>
      <c r="C58" s="37" t="s">
        <v>254</v>
      </c>
      <c r="D58" s="37"/>
      <c r="E58" s="37" t="s">
        <v>253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3"/>
      <c r="R58" s="37"/>
      <c r="S58" s="33"/>
      <c r="T58" s="37"/>
      <c r="U58" s="37"/>
      <c r="V58" s="37"/>
    </row>
    <row r="59" spans="1:22" x14ac:dyDescent="0.25">
      <c r="A59" s="37"/>
      <c r="B59" s="37" t="s">
        <v>255</v>
      </c>
      <c r="C59" s="37" t="s">
        <v>257</v>
      </c>
      <c r="D59" s="37"/>
      <c r="E59" s="37" t="s">
        <v>256</v>
      </c>
      <c r="F59" s="37" t="s">
        <v>258</v>
      </c>
      <c r="G59" s="37" t="s">
        <v>259</v>
      </c>
      <c r="H59" s="37" t="s">
        <v>338</v>
      </c>
      <c r="I59" s="37" t="s">
        <v>339</v>
      </c>
      <c r="J59" s="37"/>
      <c r="K59" s="37"/>
      <c r="L59" s="37">
        <v>22508202</v>
      </c>
      <c r="M59" s="37"/>
      <c r="N59" s="37"/>
      <c r="O59" s="37"/>
      <c r="P59" s="37"/>
      <c r="Q59" s="33"/>
      <c r="R59" s="37"/>
      <c r="S59" s="33"/>
      <c r="T59" s="37">
        <v>3</v>
      </c>
      <c r="U59" s="37" t="s">
        <v>260</v>
      </c>
      <c r="V59" s="37"/>
    </row>
    <row r="60" spans="1:22" x14ac:dyDescent="0.25">
      <c r="A60" s="37"/>
      <c r="B60" s="37" t="s">
        <v>82</v>
      </c>
      <c r="C60" s="37"/>
      <c r="D60" s="37"/>
      <c r="E60" s="37" t="s">
        <v>83</v>
      </c>
      <c r="F60" s="37" t="s">
        <v>84</v>
      </c>
      <c r="G60" s="37" t="s">
        <v>86</v>
      </c>
      <c r="H60" s="37"/>
      <c r="I60" s="37"/>
      <c r="J60" s="37"/>
      <c r="K60" s="37"/>
      <c r="L60" s="37"/>
      <c r="M60" s="37"/>
      <c r="N60" s="37"/>
      <c r="O60" s="37"/>
      <c r="P60" s="37"/>
      <c r="Q60" s="33"/>
      <c r="R60" s="37"/>
      <c r="S60" s="33"/>
      <c r="T60" s="37"/>
      <c r="U60" s="37"/>
      <c r="V60" s="37"/>
    </row>
    <row r="61" spans="1:22" x14ac:dyDescent="0.25">
      <c r="A61" s="37"/>
      <c r="B61" s="37" t="s">
        <v>284</v>
      </c>
      <c r="C61" s="37" t="s">
        <v>292</v>
      </c>
      <c r="D61" s="37"/>
      <c r="E61" s="37" t="s">
        <v>285</v>
      </c>
      <c r="F61" s="37">
        <v>62003468</v>
      </c>
      <c r="G61" s="37" t="s">
        <v>286</v>
      </c>
      <c r="H61" s="37"/>
      <c r="I61" s="37"/>
      <c r="J61" s="37"/>
      <c r="K61" s="37"/>
      <c r="L61" s="37"/>
      <c r="M61" s="37"/>
      <c r="N61" s="37"/>
      <c r="O61" s="37"/>
      <c r="P61" s="37"/>
      <c r="Q61" s="33" t="s">
        <v>287</v>
      </c>
      <c r="R61" s="37"/>
      <c r="S61" s="33"/>
      <c r="T61" s="37">
        <v>1</v>
      </c>
      <c r="U61" s="37" t="s">
        <v>306</v>
      </c>
      <c r="V61" s="37"/>
    </row>
    <row r="62" spans="1:22" x14ac:dyDescent="0.25">
      <c r="A62" s="37"/>
      <c r="B62" s="37" t="s">
        <v>295</v>
      </c>
      <c r="C62" s="37" t="s">
        <v>297</v>
      </c>
      <c r="D62" s="37"/>
      <c r="E62" s="37" t="s">
        <v>296</v>
      </c>
      <c r="F62" s="37"/>
      <c r="G62" s="37" t="s">
        <v>298</v>
      </c>
      <c r="H62" s="37"/>
      <c r="I62" s="37"/>
      <c r="J62" s="37"/>
      <c r="K62" s="37"/>
      <c r="L62" s="37"/>
      <c r="M62" s="37"/>
      <c r="N62" s="37"/>
      <c r="O62" s="37"/>
      <c r="P62" s="37"/>
      <c r="Q62" s="33"/>
      <c r="R62" s="37"/>
      <c r="S62" s="33"/>
      <c r="T62" s="37"/>
      <c r="U62" s="37" t="s">
        <v>306</v>
      </c>
      <c r="V62" s="37"/>
    </row>
    <row r="63" spans="1:22" x14ac:dyDescent="0.25">
      <c r="A63" s="37"/>
      <c r="B63" s="37" t="s">
        <v>300</v>
      </c>
      <c r="C63" s="37"/>
      <c r="D63" s="37"/>
      <c r="E63" s="37"/>
      <c r="F63" s="37"/>
      <c r="G63" s="37" t="s">
        <v>301</v>
      </c>
      <c r="H63" s="37"/>
      <c r="I63" s="37"/>
      <c r="J63" s="37"/>
      <c r="K63" s="37"/>
      <c r="L63" s="37"/>
      <c r="M63" s="37"/>
      <c r="N63" s="37"/>
      <c r="O63" s="37"/>
      <c r="P63" s="37"/>
      <c r="Q63" s="33"/>
      <c r="R63" s="37"/>
      <c r="S63" s="33"/>
      <c r="T63" s="37"/>
      <c r="U63" s="37"/>
      <c r="V63" s="37"/>
    </row>
    <row r="64" spans="1:22" x14ac:dyDescent="0.25">
      <c r="A64" s="37"/>
      <c r="B64" s="37" t="s">
        <v>303</v>
      </c>
      <c r="C64" s="37">
        <v>22284983</v>
      </c>
      <c r="D64" s="37"/>
      <c r="E64" s="37" t="s">
        <v>304</v>
      </c>
      <c r="F64" s="37">
        <v>79227461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3"/>
      <c r="R64" s="37"/>
      <c r="S64" s="33"/>
      <c r="T64" s="37">
        <v>4</v>
      </c>
      <c r="U64" s="37" t="s">
        <v>305</v>
      </c>
      <c r="V64" s="37"/>
    </row>
    <row r="65" spans="1:22" x14ac:dyDescent="0.25">
      <c r="A65" s="37"/>
      <c r="B65" s="37" t="s">
        <v>522</v>
      </c>
      <c r="C65" s="37"/>
      <c r="D65" s="37"/>
      <c r="E65" s="37" t="s">
        <v>534</v>
      </c>
      <c r="F65" s="37">
        <v>71402357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3"/>
      <c r="R65" s="37"/>
      <c r="S65" s="33"/>
      <c r="T65" s="37"/>
      <c r="U65" s="37"/>
      <c r="V65" s="37"/>
    </row>
    <row r="66" spans="1:22" x14ac:dyDescent="0.25">
      <c r="A66" s="37"/>
      <c r="B66" s="37" t="s">
        <v>323</v>
      </c>
      <c r="C66" s="37" t="s">
        <v>324</v>
      </c>
      <c r="D66" s="37"/>
      <c r="E66" s="37" t="s">
        <v>319</v>
      </c>
      <c r="F66" s="37"/>
      <c r="G66" s="37" t="s">
        <v>320</v>
      </c>
      <c r="H66" s="37"/>
      <c r="I66" s="37"/>
      <c r="J66" s="37"/>
      <c r="K66" s="37"/>
      <c r="L66" s="37"/>
      <c r="M66" s="37"/>
      <c r="N66" s="37"/>
      <c r="O66" s="37"/>
      <c r="P66" s="37"/>
      <c r="Q66" s="33"/>
      <c r="R66" s="37"/>
      <c r="S66" s="33"/>
      <c r="T66" s="37"/>
      <c r="U66" s="37"/>
      <c r="V66" s="37"/>
    </row>
    <row r="67" spans="1:22" x14ac:dyDescent="0.25">
      <c r="A67" s="37"/>
      <c r="B67" s="37" t="s">
        <v>322</v>
      </c>
      <c r="C67" s="37" t="s">
        <v>324</v>
      </c>
      <c r="D67" s="37"/>
      <c r="E67" s="37" t="s">
        <v>321</v>
      </c>
      <c r="F67" s="37"/>
      <c r="G67" s="37" t="s">
        <v>325</v>
      </c>
      <c r="H67" s="37"/>
      <c r="I67" s="37"/>
      <c r="J67" s="37"/>
      <c r="K67" s="37"/>
      <c r="L67" s="37"/>
      <c r="M67" s="37"/>
      <c r="N67" s="37"/>
      <c r="O67" s="37"/>
      <c r="P67" s="37"/>
      <c r="Q67" s="33"/>
      <c r="R67" s="37"/>
      <c r="S67" s="33"/>
      <c r="T67" s="37">
        <v>4</v>
      </c>
      <c r="U67" s="37"/>
      <c r="V67" s="37"/>
    </row>
    <row r="68" spans="1:22" x14ac:dyDescent="0.25">
      <c r="A68" s="37"/>
      <c r="B68" s="37" t="s">
        <v>333</v>
      </c>
      <c r="C68" s="37" t="s">
        <v>341</v>
      </c>
      <c r="D68" s="37"/>
      <c r="E68" s="37" t="s">
        <v>329</v>
      </c>
      <c r="F68" s="37" t="s">
        <v>342</v>
      </c>
      <c r="G68" s="37" t="s">
        <v>327</v>
      </c>
      <c r="H68" s="37"/>
      <c r="I68" s="37"/>
      <c r="J68" s="37"/>
      <c r="K68" s="37"/>
      <c r="L68" s="37"/>
      <c r="M68" s="37"/>
      <c r="N68" s="37"/>
      <c r="O68" s="37"/>
      <c r="P68" s="37"/>
      <c r="Q68" s="33"/>
      <c r="R68" s="37"/>
      <c r="S68" s="33"/>
      <c r="T68" s="37">
        <v>2</v>
      </c>
      <c r="U68" s="37" t="s">
        <v>328</v>
      </c>
      <c r="V68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25" sqref="G25"/>
    </sheetView>
  </sheetViews>
  <sheetFormatPr baseColWidth="10" defaultRowHeight="15" x14ac:dyDescent="0.25"/>
  <cols>
    <col min="1" max="1" width="11.42578125" style="37"/>
    <col min="2" max="2" width="38.7109375" style="37" bestFit="1" customWidth="1"/>
    <col min="3" max="3" width="11.42578125" style="37"/>
    <col min="4" max="4" width="31" style="37" bestFit="1" customWidth="1"/>
    <col min="5" max="5" width="25.28515625" style="37" bestFit="1" customWidth="1"/>
    <col min="6" max="6" width="11.42578125" style="37"/>
    <col min="7" max="7" width="31" style="37" bestFit="1" customWidth="1"/>
    <col min="8" max="8" width="87.85546875" style="33" customWidth="1"/>
    <col min="9" max="9" width="16.140625" style="37" bestFit="1" customWidth="1"/>
    <col min="10" max="10" width="48.7109375" style="37" bestFit="1" customWidth="1"/>
    <col min="11" max="11" width="13" style="37" bestFit="1" customWidth="1"/>
    <col min="12" max="12" width="17.7109375" style="37" bestFit="1" customWidth="1"/>
    <col min="13" max="16384" width="11.42578125" style="37"/>
  </cols>
  <sheetData>
    <row r="1" spans="1:12" x14ac:dyDescent="0.25">
      <c r="A1" s="37" t="s">
        <v>581</v>
      </c>
      <c r="B1" s="37" t="s">
        <v>546</v>
      </c>
      <c r="C1" s="37" t="s">
        <v>551</v>
      </c>
      <c r="D1" s="37" t="s">
        <v>563</v>
      </c>
      <c r="E1" s="37" t="s">
        <v>582</v>
      </c>
      <c r="F1" s="37" t="s">
        <v>549</v>
      </c>
      <c r="G1" s="37" t="s">
        <v>553</v>
      </c>
      <c r="H1" s="33" t="s">
        <v>0</v>
      </c>
      <c r="I1" s="37" t="s">
        <v>583</v>
      </c>
      <c r="J1" s="37" t="s">
        <v>584</v>
      </c>
      <c r="K1" s="37" t="s">
        <v>37</v>
      </c>
      <c r="L1" s="37" t="s">
        <v>586</v>
      </c>
    </row>
    <row r="2" spans="1:12" ht="30" x14ac:dyDescent="0.25">
      <c r="B2" s="37" t="s">
        <v>575</v>
      </c>
      <c r="C2" s="37" t="s">
        <v>97</v>
      </c>
      <c r="E2" s="37" t="s">
        <v>38</v>
      </c>
      <c r="F2" s="37" t="s">
        <v>98</v>
      </c>
      <c r="H2" s="33" t="s">
        <v>282</v>
      </c>
      <c r="J2" s="37" t="s">
        <v>39</v>
      </c>
      <c r="K2" s="37">
        <v>4</v>
      </c>
      <c r="L2" s="37">
        <v>4</v>
      </c>
    </row>
    <row r="3" spans="1:12" x14ac:dyDescent="0.25">
      <c r="B3" s="37" t="s">
        <v>576</v>
      </c>
      <c r="E3" s="37" t="s">
        <v>93</v>
      </c>
      <c r="F3" s="37" t="s">
        <v>94</v>
      </c>
      <c r="H3" s="33" t="s">
        <v>96</v>
      </c>
      <c r="K3" s="37">
        <v>4</v>
      </c>
      <c r="L3" s="37" t="s">
        <v>370</v>
      </c>
    </row>
    <row r="4" spans="1:12" x14ac:dyDescent="0.25">
      <c r="B4" s="37" t="s">
        <v>577</v>
      </c>
      <c r="C4" s="37" t="s">
        <v>53</v>
      </c>
      <c r="E4" s="37" t="s">
        <v>52</v>
      </c>
      <c r="F4" s="37" t="s">
        <v>99</v>
      </c>
      <c r="H4" s="33" t="s">
        <v>54</v>
      </c>
      <c r="J4" s="37" t="s">
        <v>55</v>
      </c>
      <c r="K4" s="37">
        <v>1</v>
      </c>
      <c r="L4" s="37">
        <v>1</v>
      </c>
    </row>
    <row r="5" spans="1:12" x14ac:dyDescent="0.25">
      <c r="B5" s="37" t="s">
        <v>578</v>
      </c>
      <c r="E5" s="37" t="s">
        <v>8</v>
      </c>
      <c r="F5" s="37" t="s">
        <v>87</v>
      </c>
    </row>
    <row r="6" spans="1:12" x14ac:dyDescent="0.25">
      <c r="B6" s="37" t="s">
        <v>579</v>
      </c>
      <c r="D6" s="37" t="s">
        <v>102</v>
      </c>
      <c r="E6" s="37" t="s">
        <v>100</v>
      </c>
      <c r="F6" s="37" t="s">
        <v>101</v>
      </c>
      <c r="G6" s="37" t="s">
        <v>102</v>
      </c>
      <c r="H6" s="33" t="s">
        <v>103</v>
      </c>
      <c r="J6" s="37">
        <v>31</v>
      </c>
      <c r="K6" s="37">
        <v>2</v>
      </c>
      <c r="L6" s="37" t="s">
        <v>370</v>
      </c>
    </row>
    <row r="7" spans="1:12" x14ac:dyDescent="0.25">
      <c r="B7" s="37" t="s">
        <v>125</v>
      </c>
      <c r="D7" s="37" t="s">
        <v>127</v>
      </c>
      <c r="E7" s="37" t="s">
        <v>125</v>
      </c>
      <c r="F7" s="37" t="s">
        <v>126</v>
      </c>
      <c r="G7" s="37" t="s">
        <v>127</v>
      </c>
      <c r="H7" s="33" t="s">
        <v>128</v>
      </c>
      <c r="J7" s="37" t="s">
        <v>171</v>
      </c>
      <c r="K7" s="37">
        <v>1</v>
      </c>
      <c r="L7" s="37">
        <v>1</v>
      </c>
    </row>
    <row r="8" spans="1:12" x14ac:dyDescent="0.25">
      <c r="B8" s="37" t="s">
        <v>226</v>
      </c>
      <c r="E8" s="37" t="s">
        <v>227</v>
      </c>
      <c r="F8" s="37" t="s">
        <v>221</v>
      </c>
      <c r="H8" s="33" t="s">
        <v>580</v>
      </c>
      <c r="K8" s="37">
        <v>4</v>
      </c>
      <c r="L8" s="37">
        <v>4</v>
      </c>
    </row>
    <row r="9" spans="1:12" x14ac:dyDescent="0.25">
      <c r="B9" s="37" t="s">
        <v>225</v>
      </c>
      <c r="C9" s="37" t="s">
        <v>261</v>
      </c>
      <c r="D9" s="37" t="s">
        <v>229</v>
      </c>
      <c r="E9" s="37" t="s">
        <v>228</v>
      </c>
      <c r="G9" s="37" t="s">
        <v>229</v>
      </c>
      <c r="K9" s="37">
        <v>4</v>
      </c>
      <c r="L9" s="37">
        <v>4</v>
      </c>
    </row>
    <row r="10" spans="1:12" x14ac:dyDescent="0.25">
      <c r="B10" s="37" t="s">
        <v>230</v>
      </c>
      <c r="C10" s="37" t="s">
        <v>232</v>
      </c>
      <c r="D10" s="37" t="s">
        <v>332</v>
      </c>
      <c r="E10" s="37" t="s">
        <v>231</v>
      </c>
      <c r="F10" s="37" t="s">
        <v>369</v>
      </c>
      <c r="G10" s="37" t="s">
        <v>332</v>
      </c>
    </row>
    <row r="11" spans="1:12" x14ac:dyDescent="0.25">
      <c r="B11" s="37" t="s">
        <v>56</v>
      </c>
      <c r="C11" s="37" t="s">
        <v>58</v>
      </c>
      <c r="E11" s="37" t="s">
        <v>57</v>
      </c>
      <c r="F11" s="37" t="s">
        <v>59</v>
      </c>
    </row>
    <row r="12" spans="1:12" x14ac:dyDescent="0.25">
      <c r="B12" s="37" t="s">
        <v>262</v>
      </c>
      <c r="C12" s="37" t="s">
        <v>263</v>
      </c>
      <c r="E12" s="37" t="s">
        <v>262</v>
      </c>
      <c r="K12" s="37" t="s">
        <v>244</v>
      </c>
    </row>
    <row r="13" spans="1:12" x14ac:dyDescent="0.25">
      <c r="B13" s="37" t="s">
        <v>267</v>
      </c>
      <c r="C13" s="37" t="s">
        <v>268</v>
      </c>
      <c r="E13" s="37" t="s">
        <v>267</v>
      </c>
      <c r="H13" s="33" t="s">
        <v>273</v>
      </c>
      <c r="K13" s="37" t="s">
        <v>269</v>
      </c>
    </row>
    <row r="14" spans="1:12" x14ac:dyDescent="0.25">
      <c r="B14" s="37" t="s">
        <v>270</v>
      </c>
      <c r="C14" s="37" t="s">
        <v>272</v>
      </c>
      <c r="D14" s="37" t="s">
        <v>334</v>
      </c>
      <c r="E14" s="37" t="s">
        <v>271</v>
      </c>
      <c r="F14" s="37" t="s">
        <v>465</v>
      </c>
      <c r="G14" s="37" t="s">
        <v>334</v>
      </c>
      <c r="J14" s="37" t="s">
        <v>272</v>
      </c>
    </row>
    <row r="15" spans="1:12" x14ac:dyDescent="0.25">
      <c r="B15" s="37" t="s">
        <v>585</v>
      </c>
      <c r="D15" s="37" t="s">
        <v>275</v>
      </c>
      <c r="E15" s="37" t="s">
        <v>274</v>
      </c>
      <c r="F15" s="37" t="s">
        <v>278</v>
      </c>
      <c r="G15" s="37" t="s">
        <v>275</v>
      </c>
    </row>
    <row r="16" spans="1:12" x14ac:dyDescent="0.25">
      <c r="B16" s="37" t="s">
        <v>372</v>
      </c>
      <c r="E16" s="37" t="s">
        <v>373</v>
      </c>
      <c r="F16" s="37" t="s">
        <v>374</v>
      </c>
      <c r="H16" s="33" t="s">
        <v>375</v>
      </c>
      <c r="K16" s="37">
        <v>1</v>
      </c>
    </row>
    <row r="17" spans="5:11" x14ac:dyDescent="0.25">
      <c r="E17" s="37" t="s">
        <v>376</v>
      </c>
      <c r="F17" s="37">
        <v>78594949</v>
      </c>
      <c r="H17" s="33" t="s">
        <v>377</v>
      </c>
      <c r="K17" s="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Precio y frecuencia clientes</vt:lpstr>
      <vt:lpstr>REGISTRO DE CLIENTES DE EMPRESA</vt:lpstr>
      <vt:lpstr>Clientes empresa ordenados</vt:lpstr>
      <vt:lpstr>Clientes residenciales ordenado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2015-06-05T18:19:34Z</dcterms:created>
  <dcterms:modified xsi:type="dcterms:W3CDTF">2020-11-11T20:03:58Z</dcterms:modified>
</cp:coreProperties>
</file>