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6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D7" i="3"/>
  <c r="G131" i="5" l="1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E14" i="3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<sst xmlns="http://schemas.openxmlformats.org/spreadsheetml/2006/main" count="195" uniqueCount="171">
  <si>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</si>
  <si>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</si>
  <si>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</si>
  <si>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</si>
  <si>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</si>
  <si>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</si>
  <si>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</si>
  <si>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</si>
  <si>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</si>
  <si>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</si>
  <si>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</si>
  <si>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</si>
  <si>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</si>
  <si>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</si>
  <si>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</si>
  <si>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</si>
  <si>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</si>
  <si>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</si>
  <si>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</si>
  <si>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</si>
  <si>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</si>
  <si>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</si>
  <si>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</si>
  <si>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</si>
  <si>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</si>
  <si>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</si>
  <si>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</si>
  <si>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</si>
  <si>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</si>
  <si>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</si>
  <si>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</si>
  <si>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</si>
  <si>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</si>
  <si>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</si>
  <si>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</si>
  <si>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</si>
  <si>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</si>
  <si>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</si>
  <si>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</si>
  <si>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</si>
  <si>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</si>
  <si>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</si>
  <si>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</si>
  <si>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</si>
  <si>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</si>
  <si>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</si>
  <si>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</si>
  <si>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</si>
  <si>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</si>
  <si>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</si>
  <si>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</si>
  <si>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</si>
  <si>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</si>
  <si>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</si>
  <si>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</si>
  <si>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</si>
  <si>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</si>
  <si>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</si>
  <si>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</si>
  <si>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</si>
  <si>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</si>
  <si>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</si>
  <si>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</si>
  <si>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</si>
  <si>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</si>
  <si>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</si>
  <si>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</si>
  <si>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</si>
  <si>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</si>
  <si>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</si>
  <si>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</si>
  <si>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</si>
  <si>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</si>
  <si>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</si>
  <si>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</si>
  <si>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</si>
  <si>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</si>
  <si>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</si>
  <si>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</si>
  <si>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</si>
  <si>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</si>
  <si>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</si>
  <si>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</si>
  <si>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</si>
  <si>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</si>
  <si>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</si>
  <si>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</si>
  <si>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</si>
  <si>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</si>
  <si>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</si>
  <si>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</si>
  <si>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</si>
  <si>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</si>
  <si>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</si>
  <si>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</si>
  <si>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</si>
  <si>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</si>
  <si>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</si>
  <si>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</si>
  <si>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</si>
  <si>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</si>
  <si>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</si>
  <si>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</si>
  <si>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</si>
  <si>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</si>
  <si>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</si>
  <si>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</si>
  <si>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</si>
  <si>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</si>
  <si>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</si>
  <si>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</si>
  <si>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</si>
  <si>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</si>
  <si>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</si>
  <si>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</si>
  <si>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</si>
  <si>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</si>
  <si>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</si>
  <si>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</si>
  <si>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</si>
  <si>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</si>
  <si>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</si>
  <si>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</si>
  <si>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</si>
  <si>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</si>
  <si>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</si>
  <si>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</si>
  <si>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</si>
  <si>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</si>
  <si>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</si>
  <si>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</si>
  <si>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</si>
  <si>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</si>
  <si>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</si>
  <si>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</si>
  <si>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</si>
  <si>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</si>
  <si>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</si>
  <si>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</si>
  <si>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</si>
  <si>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</si>
  <si>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</si>
  <si>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</si>
  <si>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</si>
  <si>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</si>
  <si>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</si>
  <si>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</si>
  <si>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</si>
  <si>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</si>
  <si>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</si>
  <si>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</si>
  <si>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</si>
  <si>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</si>
  <si>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</si>
  <si>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</si>
  <si>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</si>
  <si>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</si>
  <si>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</si>
  <si>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</si>
  <si>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</si>
  <si>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</si>
  <si>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</si>
  <si>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</si>
  <si>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</si>
  <si>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</si>
  <si>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</si>
  <si>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</si>
  <si>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</si>
  <si>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</si>
  <si>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Mini Split convencional marca ComfortStar 24,000 BTU Gas R-410. </t>
    </r>
  </si>
  <si>
    <r>
      <t xml:space="preserve">Ubicación: </t>
    </r>
    <r>
      <rPr>
        <sz val="10"/>
        <color theme="1"/>
        <rFont val="Calibri"/>
        <family val="2"/>
        <scheme val="minor"/>
      </rPr>
      <t>Recepción.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</si>
</sst>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2" fontId="7" fillId="0" borderId="17" xfId="1" applyNumberFormat="1" applyFont="1" applyFill="1" applyBorder="1"/>
    <xf numFmtId="0" fontId="13" fillId="0" borderId="26" xfId="0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C132" sqref="C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3"/>
      <c r="H3" s="13"/>
    </row>
    <row r="4" spans="1:10" ht="17.25" x14ac:dyDescent="0.25">
      <c r="A4" s="119"/>
      <c r="B4" s="119"/>
      <c r="C4" s="119"/>
      <c r="D4" s="119"/>
      <c r="E4" s="119"/>
      <c r="F4" s="119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2" t="s">
        <v>14</v>
      </c>
      <c r="B12" s="96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16</v>
      </c>
      <c r="B13" s="93">
        <v>0.88</v>
      </c>
      <c r="C13" s="32"/>
      <c r="D13" s="33">
        <f t="shared" ref="D13:D56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18</v>
      </c>
      <c r="B14" s="93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20</v>
      </c>
      <c r="B15" s="93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22</v>
      </c>
      <c r="B16" s="93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4" t="s">
        <v>25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42</v>
      </c>
      <c r="B26" s="93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138</v>
      </c>
      <c r="B29" s="93">
        <v>1</v>
      </c>
      <c r="C29" s="36"/>
      <c r="D29" s="33">
        <f t="shared" si="0"/>
        <v>0</v>
      </c>
      <c r="E29" s="15"/>
      <c r="F29" s="94" t="s">
        <v>141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148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149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50</v>
      </c>
      <c r="B33" s="93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52</v>
      </c>
      <c r="B34" s="93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145</v>
      </c>
      <c r="B37" s="93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146</v>
      </c>
      <c r="B38" s="93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144</v>
      </c>
      <c r="B39" s="93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99" t="s">
        <v>62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65</v>
      </c>
      <c r="B43" s="93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67</v>
      </c>
      <c r="B44" s="93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69</v>
      </c>
      <c r="B45" s="93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2" t="s">
        <v>71</v>
      </c>
      <c r="B46" s="93">
        <v>6.28</v>
      </c>
      <c r="C46" s="36">
        <v>1</v>
      </c>
      <c r="D46" s="33">
        <f t="shared" si="0"/>
        <v>6.28</v>
      </c>
      <c r="E46" s="15"/>
      <c r="F46" s="15"/>
      <c r="G46" s="15"/>
      <c r="H46" s="15"/>
      <c r="I46" s="15"/>
    </row>
    <row r="47" spans="1:11" x14ac:dyDescent="0.25">
      <c r="A47" s="92" t="s">
        <v>72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139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140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73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142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143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147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164</v>
      </c>
      <c r="B55" s="31">
        <v>18.079999999999998</v>
      </c>
      <c r="C55" s="36">
        <v>1</v>
      </c>
      <c r="D55" s="49">
        <f t="shared" si="0"/>
        <v>18.079999999999998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70</v>
      </c>
      <c r="B57" s="50"/>
      <c r="C57" s="29"/>
      <c r="D57" s="45">
        <f>SUM(D12:D56)*1.13</f>
        <v>27.526799999999998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1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2" t="s">
        <v>158</v>
      </c>
      <c r="B61" s="96">
        <v>9.0708000000000002</v>
      </c>
      <c r="C61" s="27"/>
      <c r="D61" s="53">
        <f>C61*B61</f>
        <v>0</v>
      </c>
      <c r="E61" s="54"/>
      <c r="F61" s="26" t="s">
        <v>77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78</v>
      </c>
      <c r="B62" s="31">
        <v>0</v>
      </c>
      <c r="C62" s="27"/>
      <c r="D62" s="55">
        <f t="shared" ref="D62:D88" si="2">B62*C62</f>
        <v>0</v>
      </c>
      <c r="E62" s="26"/>
      <c r="F62" s="26" t="s">
        <v>79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27"/>
      <c r="D63" s="55">
        <f t="shared" si="2"/>
        <v>0</v>
      </c>
      <c r="E63" s="26"/>
      <c r="F63" s="92" t="s">
        <v>81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150</v>
      </c>
      <c r="B64" s="93">
        <v>1.06</v>
      </c>
      <c r="C64" s="27"/>
      <c r="D64" s="55">
        <f t="shared" si="2"/>
        <v>0</v>
      </c>
      <c r="E64" s="60"/>
      <c r="F64" s="26" t="s">
        <v>82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83</v>
      </c>
      <c r="B65" s="31">
        <v>4.25</v>
      </c>
      <c r="C65" s="27"/>
      <c r="D65" s="55">
        <f t="shared" si="2"/>
        <v>0</v>
      </c>
      <c r="E65" s="60"/>
      <c r="F65" s="92" t="s">
        <v>84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153</v>
      </c>
      <c r="B66" s="95">
        <v>0.30969999999999998</v>
      </c>
      <c r="C66" s="27"/>
      <c r="D66" s="55">
        <f t="shared" si="2"/>
        <v>0</v>
      </c>
      <c r="E66" s="60"/>
      <c r="F66" s="26" t="s">
        <v>85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154</v>
      </c>
      <c r="B67" s="95">
        <v>3.5400000000000001E-2</v>
      </c>
      <c r="C67" s="27"/>
      <c r="D67" s="55">
        <f t="shared" si="2"/>
        <v>0</v>
      </c>
      <c r="E67" s="60"/>
      <c r="F67" s="26" t="s">
        <v>86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155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156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151</v>
      </c>
      <c r="B70" s="31">
        <v>0.28999999999999998</v>
      </c>
      <c r="C70" s="27"/>
      <c r="D70" s="55">
        <f t="shared" si="2"/>
        <v>0</v>
      </c>
      <c r="E70" s="60"/>
      <c r="F70" s="92" t="s">
        <v>87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88</v>
      </c>
      <c r="B71" s="31">
        <v>2.4</v>
      </c>
      <c r="C71" s="27"/>
      <c r="D71" s="55">
        <f t="shared" si="2"/>
        <v>0</v>
      </c>
      <c r="E71" s="60"/>
      <c r="F71" s="26" t="s">
        <v>89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90</v>
      </c>
      <c r="B72" s="93">
        <v>8.8499999999999995E-2</v>
      </c>
      <c r="C72" s="27"/>
      <c r="D72" s="55">
        <f t="shared" si="2"/>
        <v>0</v>
      </c>
      <c r="E72" s="60"/>
      <c r="F72" s="92" t="s">
        <v>91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92</v>
      </c>
      <c r="B73" s="31">
        <v>0.18</v>
      </c>
      <c r="C73" s="27"/>
      <c r="D73" s="55">
        <f t="shared" si="2"/>
        <v>0</v>
      </c>
      <c r="E73" s="60"/>
      <c r="F73" s="26" t="s">
        <v>93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94</v>
      </c>
      <c r="B74" s="93">
        <v>0.13270000000000001</v>
      </c>
      <c r="C74" s="27"/>
      <c r="D74" s="55">
        <f t="shared" si="2"/>
        <v>0</v>
      </c>
      <c r="E74" s="60"/>
      <c r="F74" s="92" t="s">
        <v>95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152</v>
      </c>
      <c r="B75" s="93">
        <v>6.1899999999999997E-2</v>
      </c>
      <c r="C75" s="27"/>
      <c r="D75" s="55"/>
      <c r="E75" s="60"/>
      <c r="F75" s="92" t="s">
        <v>160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161</v>
      </c>
      <c r="G76" s="98">
        <v>10.575200000000001</v>
      </c>
      <c r="H76" s="59"/>
      <c r="I76" s="55"/>
    </row>
    <row r="77" spans="1:10" x14ac:dyDescent="0.25">
      <c r="A77" s="26" t="s">
        <v>135</v>
      </c>
      <c r="B77" s="31">
        <v>0.2</v>
      </c>
      <c r="C77" s="27"/>
      <c r="D77" s="55">
        <f t="shared" si="2"/>
        <v>0</v>
      </c>
      <c r="E77" s="60"/>
      <c r="F77" s="26" t="s">
        <v>136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96</v>
      </c>
      <c r="B78" s="31">
        <v>0.75</v>
      </c>
      <c r="C78" s="27"/>
      <c r="D78" s="55">
        <f t="shared" si="2"/>
        <v>0</v>
      </c>
      <c r="E78" s="26"/>
      <c r="F78" s="26" t="s">
        <v>97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98</v>
      </c>
      <c r="B79" s="31">
        <v>0.15</v>
      </c>
      <c r="C79" s="27"/>
      <c r="D79" s="55">
        <f t="shared" si="2"/>
        <v>0</v>
      </c>
      <c r="E79" s="26"/>
      <c r="F79" s="46" t="s">
        <v>99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157</v>
      </c>
      <c r="B80" s="93">
        <v>2.5663999999999998</v>
      </c>
      <c r="C80" s="113"/>
      <c r="D80" s="59">
        <f t="shared" si="2"/>
        <v>0</v>
      </c>
      <c r="E80" s="26"/>
      <c r="F80" s="26" t="s">
        <v>100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101</v>
      </c>
      <c r="B81" s="31">
        <v>21.95</v>
      </c>
      <c r="C81" s="27"/>
      <c r="D81" s="55">
        <f t="shared" si="2"/>
        <v>0</v>
      </c>
      <c r="E81" s="26"/>
      <c r="F81" s="26" t="s">
        <v>102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103</v>
      </c>
      <c r="B82" s="31">
        <v>2.15</v>
      </c>
      <c r="C82" s="27"/>
      <c r="D82" s="55">
        <f t="shared" si="2"/>
        <v>0</v>
      </c>
      <c r="E82" s="26"/>
      <c r="F82" s="26" t="s">
        <v>104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105</v>
      </c>
      <c r="B83" s="31">
        <v>0</v>
      </c>
      <c r="C83" s="27"/>
      <c r="D83" s="55">
        <f t="shared" si="2"/>
        <v>0</v>
      </c>
      <c r="E83" s="26"/>
      <c r="F83" s="26" t="s">
        <v>106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107</v>
      </c>
      <c r="B84" s="38">
        <v>2.35</v>
      </c>
      <c r="C84" s="113"/>
      <c r="D84" s="59">
        <f t="shared" si="2"/>
        <v>0</v>
      </c>
      <c r="E84" s="26"/>
      <c r="F84" s="26" t="s">
        <v>108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109</v>
      </c>
      <c r="B85" s="31">
        <v>1</v>
      </c>
      <c r="C85" s="27"/>
      <c r="D85" s="55">
        <f t="shared" si="2"/>
        <v>0</v>
      </c>
      <c r="E85" s="26"/>
      <c r="F85" s="26" t="s">
        <v>110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159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137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111</v>
      </c>
      <c r="B88" s="31">
        <v>1</v>
      </c>
      <c r="C88" s="27"/>
      <c r="D88" s="62">
        <f t="shared" si="2"/>
        <v>0</v>
      </c>
      <c r="E88" s="26"/>
      <c r="F88" s="26" t="s">
        <v>112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70</v>
      </c>
      <c r="B89" s="50"/>
      <c r="C89" s="29"/>
      <c r="D89" s="45">
        <f>SUM(D61:D88)*1.13</f>
        <v>0</v>
      </c>
      <c r="E89" s="15"/>
      <c r="F89" s="43" t="s">
        <v>70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113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114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115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116</v>
      </c>
      <c r="B97" s="68"/>
      <c r="C97" s="70">
        <f>C95*C96</f>
        <v>0</v>
      </c>
    </row>
    <row r="98" spans="1:3" ht="15.75" hidden="1" thickBot="1" x14ac:dyDescent="0.3">
      <c r="A98" s="1" t="s">
        <v>117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114</v>
      </c>
      <c r="B101" s="65"/>
      <c r="C101" s="66">
        <v>1617</v>
      </c>
    </row>
    <row r="102" spans="1:3" hidden="1" x14ac:dyDescent="0.25">
      <c r="A102" s="67" t="s">
        <v>118</v>
      </c>
      <c r="B102" s="68"/>
      <c r="C102" s="69">
        <v>0</v>
      </c>
    </row>
    <row r="103" spans="1:3" hidden="1" x14ac:dyDescent="0.25">
      <c r="A103" s="67" t="s">
        <v>116</v>
      </c>
      <c r="B103" s="68"/>
      <c r="C103" s="70">
        <f>C101*C102</f>
        <v>0</v>
      </c>
    </row>
    <row r="104" spans="1:3" ht="15.75" hidden="1" thickBot="1" x14ac:dyDescent="0.3">
      <c r="A104" s="1" t="s">
        <v>117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0" t="s">
        <v>119</v>
      </c>
      <c r="B107" s="121"/>
      <c r="C107" s="122"/>
    </row>
    <row r="108" spans="1:3" hidden="1" x14ac:dyDescent="0.25">
      <c r="A108" s="64" t="s">
        <v>120</v>
      </c>
      <c r="B108" s="65"/>
      <c r="C108" s="66">
        <v>1617</v>
      </c>
    </row>
    <row r="109" spans="1:3" hidden="1" x14ac:dyDescent="0.25">
      <c r="A109" s="67" t="s">
        <v>121</v>
      </c>
      <c r="B109" s="68"/>
      <c r="C109" s="69">
        <v>0</v>
      </c>
    </row>
    <row r="110" spans="1:3" hidden="1" x14ac:dyDescent="0.25">
      <c r="A110" s="67" t="s">
        <v>116</v>
      </c>
      <c r="B110" s="68"/>
      <c r="C110" s="70">
        <f>C108*C109</f>
        <v>0</v>
      </c>
    </row>
    <row r="111" spans="1:3" ht="15.75" hidden="1" thickBot="1" x14ac:dyDescent="0.3">
      <c r="A111" s="1" t="s">
        <v>117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3" t="s">
        <v>122</v>
      </c>
      <c r="B114" s="124"/>
      <c r="C114" s="125"/>
    </row>
    <row r="115" spans="1:7" ht="15.75" hidden="1" x14ac:dyDescent="0.25">
      <c r="A115" s="73" t="s">
        <v>123</v>
      </c>
      <c r="B115" s="74"/>
      <c r="C115" s="75">
        <v>0</v>
      </c>
    </row>
    <row r="116" spans="1:7" ht="15.75" hidden="1" x14ac:dyDescent="0.25">
      <c r="A116" s="73" t="s">
        <v>124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23" t="s">
        <v>122</v>
      </c>
      <c r="B120" s="124"/>
      <c r="C120" s="125"/>
    </row>
    <row r="121" spans="1:7" ht="15.75" hidden="1" x14ac:dyDescent="0.25">
      <c r="A121" s="73" t="s">
        <v>123</v>
      </c>
      <c r="B121" s="74"/>
      <c r="C121" s="75">
        <v>0</v>
      </c>
    </row>
    <row r="122" spans="1:7" ht="15.75" hidden="1" x14ac:dyDescent="0.25">
      <c r="A122" s="81" t="s">
        <v>125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23" t="s">
        <v>126</v>
      </c>
      <c r="B125" s="124"/>
      <c r="C125" s="125"/>
      <c r="D125" s="123" t="s">
        <v>127</v>
      </c>
      <c r="E125" s="124"/>
      <c r="F125" s="124"/>
      <c r="G125" s="125"/>
    </row>
    <row r="126" spans="1:7" ht="15.75" x14ac:dyDescent="0.25">
      <c r="A126" s="82" t="s">
        <v>128</v>
      </c>
      <c r="B126" s="74">
        <v>0</v>
      </c>
      <c r="C126" s="83">
        <f>D57*1.1</f>
        <v>30.27948</v>
      </c>
      <c r="D126" s="84"/>
      <c r="E126" s="85"/>
      <c r="F126" s="85">
        <f>C126*D126</f>
        <v>0</v>
      </c>
      <c r="G126" s="66">
        <f>C126*1.1</f>
        <v>33.307428000000002</v>
      </c>
    </row>
    <row r="127" spans="1:7" ht="15.75" x14ac:dyDescent="0.25">
      <c r="A127" s="82" t="s">
        <v>129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130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131</v>
      </c>
      <c r="B129" s="74">
        <v>0</v>
      </c>
      <c r="C129" s="83">
        <v>541.5</v>
      </c>
      <c r="D129" s="86"/>
      <c r="E129" s="6"/>
      <c r="F129" s="6"/>
      <c r="G129" s="87">
        <f>C129*1.1</f>
        <v>595.65000000000009</v>
      </c>
    </row>
    <row r="130" spans="1:7" ht="15.75" x14ac:dyDescent="0.25">
      <c r="A130" s="82" t="s">
        <v>132</v>
      </c>
      <c r="B130" s="74">
        <v>0</v>
      </c>
      <c r="C130" s="83">
        <v>36</v>
      </c>
      <c r="D130" s="86"/>
      <c r="E130" s="6"/>
      <c r="F130" s="6"/>
      <c r="G130" s="87">
        <v>150</v>
      </c>
    </row>
    <row r="131" spans="1:7" ht="15.75" x14ac:dyDescent="0.25">
      <c r="A131" s="82" t="s">
        <v>163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133</v>
      </c>
      <c r="B132" s="89">
        <f>SUM(B126:B131)</f>
        <v>0</v>
      </c>
      <c r="C132" s="74">
        <f>SUM(C126:C130)</f>
        <v>607.77948000000004</v>
      </c>
      <c r="D132" s="90"/>
      <c r="E132" s="91"/>
      <c r="F132" s="91"/>
      <c r="G132" s="2">
        <f>SUM(G126:G131)</f>
        <v>778.95742800000005</v>
      </c>
    </row>
    <row r="133" spans="1:7" ht="15.75" x14ac:dyDescent="0.25">
      <c r="A133" s="114"/>
    </row>
    <row r="134" spans="1:7" ht="15.75" x14ac:dyDescent="0.25">
      <c r="A134" s="114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C20" sqref="C20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6" spans="2:14" x14ac:dyDescent="0.25">
      <c r="B6" s="115" t="s">
        <v>4</v>
      </c>
      <c r="C6" s="116" t="s">
        <v>3</v>
      </c>
      <c r="D6" s="115" t="s">
        <v>2</v>
      </c>
      <c r="E6" s="117" t="s">
        <v>1</v>
      </c>
    </row>
    <row r="7" spans="2:14" x14ac:dyDescent="0.25">
      <c r="B7" s="111">
        <v>1</v>
      </c>
      <c r="C7" s="100" t="s">
        <v>165</v>
      </c>
      <c r="D7" s="101">
        <f>SUM(D8:D11)</f>
        <v>775.65</v>
      </c>
      <c r="E7" s="112">
        <f>B7*D7</f>
        <v>775.65</v>
      </c>
    </row>
    <row r="8" spans="2:14" x14ac:dyDescent="0.25">
      <c r="B8" s="103"/>
      <c r="C8" s="118" t="s">
        <v>166</v>
      </c>
      <c r="D8" s="101">
        <v>595.65</v>
      </c>
      <c r="E8" s="112"/>
    </row>
    <row r="9" spans="2:14" x14ac:dyDescent="0.25">
      <c r="B9" s="103"/>
      <c r="C9" s="104" t="s">
        <v>162</v>
      </c>
      <c r="D9" s="101">
        <v>150</v>
      </c>
      <c r="E9" s="112"/>
    </row>
    <row r="10" spans="2:14" x14ac:dyDescent="0.25">
      <c r="B10" s="103"/>
      <c r="C10" s="104" t="s">
        <v>167</v>
      </c>
      <c r="D10" s="101">
        <v>10</v>
      </c>
      <c r="E10" s="112"/>
    </row>
    <row r="11" spans="2:14" x14ac:dyDescent="0.25">
      <c r="B11" s="103"/>
      <c r="C11" s="104" t="s">
        <v>168</v>
      </c>
      <c r="D11" s="101">
        <v>20</v>
      </c>
      <c r="E11" s="112"/>
    </row>
    <row r="12" spans="2:14" ht="26.25" x14ac:dyDescent="0.25">
      <c r="B12" s="103"/>
      <c r="C12" s="126" t="s">
        <v>169</v>
      </c>
      <c r="D12" s="101"/>
      <c r="E12" s="102"/>
    </row>
    <row r="13" spans="2:14" x14ac:dyDescent="0.25">
      <c r="B13" s="105"/>
      <c r="C13" s="106" t="s">
        <v>170</v>
      </c>
      <c r="D13" s="107"/>
      <c r="E13" s="107"/>
    </row>
    <row r="14" spans="2:14" x14ac:dyDescent="0.25">
      <c r="B14" s="108"/>
      <c r="C14" s="108"/>
      <c r="D14" s="109" t="s">
        <v>0</v>
      </c>
      <c r="E14" s="110">
        <f>SUM(E7:E13)</f>
        <v>775.65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2021-06-08T22:15:35Z</dcterms:modified>
</cp:coreProperties>
</file>