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3-111-pandaprint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I125" i="5" s="1"/>
  <c r="D88" i="5"/>
  <c r="C126" i="5" s="1"/>
  <c r="D56" i="5"/>
  <c r="C125" i="5" s="1"/>
  <c r="G125" i="5" s="1"/>
  <c r="E7" i="3"/>
  <c r="E12" i="3" s="1"/>
  <c r="G126" i="5" l="1"/>
  <c r="G131" i="5" s="1"/>
  <c r="C131" i="5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<sst xmlns="http://schemas.openxmlformats.org/spreadsheetml/2006/main" count="194" uniqueCount="170">
  <si>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</si>
  <si>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</si>
  <si>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</si>
  <si>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</si>
  <si>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</si>
  <si>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</si>
  <si>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</si>
  <si>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</si>
  <si>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</si>
  <si>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</si>
  <si>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</si>
  <si>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</si>
  <si>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</si>
  <si>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</si>
  <si>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</si>
  <si>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</si>
  <si>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</si>
  <si>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</si>
  <si>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</si>
  <si>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</si>
  <si>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</si>
  <si>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</si>
  <si>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</si>
  <si>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</si>
  <si>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</si>
  <si>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</si>
  <si>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</si>
  <si>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</si>
  <si>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</si>
  <si>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</si>
  <si>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</si>
  <si>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</si>
  <si>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</si>
  <si>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</si>
  <si>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</si>
  <si>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</si>
  <si>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</si>
  <si>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</si>
  <si>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</si>
  <si>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</si>
  <si>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</si>
  <si>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</si>
  <si>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</si>
  <si>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</si>
  <si>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</si>
  <si>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</si>
  <si>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</si>
  <si>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</si>
  <si>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</si>
  <si>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</si>
  <si>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</si>
  <si>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</si>
  <si>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</si>
  <si>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</si>
  <si>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</si>
  <si>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</si>
  <si>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</si>
  <si>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</si>
  <si>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</si>
  <si>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</si>
  <si>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</si>
  <si>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</si>
  <si>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</si>
  <si>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</si>
  <si>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</si>
  <si>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</si>
  <si>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</si>
  <si>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</si>
  <si>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</si>
  <si>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</si>
  <si>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</si>
  <si>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</si>
  <si>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</si>
  <si>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</si>
  <si>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</si>
  <si>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</si>
  <si>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</si>
  <si>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</si>
  <si>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</si>
  <si>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</si>
  <si>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</si>
  <si>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</si>
  <si>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</si>
  <si>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</si>
  <si>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</si>
  <si>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</si>
  <si>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</si>
  <si>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</si>
  <si>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</si>
  <si>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</si>
  <si>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</si>
  <si>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</si>
  <si>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</si>
  <si>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</si>
  <si>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</si>
  <si>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</si>
  <si>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</si>
  <si>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</si>
  <si>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</si>
  <si>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</si>
  <si>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</si>
  <si>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</si>
  <si>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</si>
  <si>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</si>
  <si>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</si>
  <si>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</si>
  <si>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</si>
  <si>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</si>
  <si>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</si>
  <si>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</si>
  <si>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</si>
  <si>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</si>
  <si>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</si>
  <si>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</si>
  <si>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</si>
  <si>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</si>
  <si>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</si>
  <si>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</si>
  <si>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</si>
  <si>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</si>
  <si>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</si>
  <si>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</si>
  <si>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</si>
  <si>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</si>
  <si>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</si>
  <si>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</si>
  <si>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</si>
  <si>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</si>
  <si>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</si>
  <si>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</si>
  <si>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</si>
  <si>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</si>
  <si>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</si>
  <si>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</si>
  <si>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</si>
  <si>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</si>
  <si>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</si>
  <si>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</si>
  <si>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</si>
  <si>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</si>
  <si>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</si>
  <si>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</si>
  <si>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</si>
  <si>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</si>
  <si>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</si>
  <si>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</si>
  <si>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</si>
  <si>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</si>
  <si>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</si>
  <si>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</si>
  <si>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</si>
  <si>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</si>
  <si>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</si>
  <si>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</si>
  <si>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</si>
  <si>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</si>
  <si>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</si>
  <si>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</si>
  <si>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</si>
  <si>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</si>
  <si>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</si>
  <si>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</si>
  <si>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</si>
  <si>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</si>
  <si>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</si>
  <si>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</si>
  <si>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</si>
  <si>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Suministro e instalación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</si>
  <si>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</si>
  <si>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Mini Split convencional  marca ComfortStar 12,000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</si>
</sst>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left" wrapText="1"/>
    </xf>
    <xf numFmtId="44" fontId="6" fillId="0" borderId="4" xfId="1" applyFont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7" activePane="bottomLeft" state="frozen"/>
      <selection pane="bottomLeft" activeCell="I132" sqref="I132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2" t="s">
        <v>8</v>
      </c>
      <c r="B3" s="122"/>
      <c r="C3" s="122"/>
      <c r="D3" s="122"/>
      <c r="E3" s="122"/>
      <c r="F3" s="122"/>
      <c r="G3" s="12"/>
      <c r="H3" s="12"/>
    </row>
    <row r="4" spans="1:10" ht="17.25" x14ac:dyDescent="0.25">
      <c r="A4" s="122"/>
      <c r="B4" s="122"/>
      <c r="C4" s="122"/>
      <c r="D4" s="122"/>
      <c r="E4" s="122"/>
      <c r="F4" s="122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7" t="s">
        <v>16</v>
      </c>
      <c r="B12" s="91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18</v>
      </c>
      <c r="B13" s="88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20</v>
      </c>
      <c r="B14" s="88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22</v>
      </c>
      <c r="B15" s="88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24</v>
      </c>
      <c r="B16" s="88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89" t="s">
        <v>27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44</v>
      </c>
      <c r="B26" s="88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139</v>
      </c>
      <c r="B29" s="88">
        <v>1</v>
      </c>
      <c r="C29" s="35"/>
      <c r="D29" s="32">
        <f t="shared" si="0"/>
        <v>0</v>
      </c>
      <c r="E29" s="14"/>
      <c r="F29" s="89" t="s">
        <v>142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149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150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52</v>
      </c>
      <c r="B33" s="88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54</v>
      </c>
      <c r="B34" s="88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146</v>
      </c>
      <c r="B37" s="88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147</v>
      </c>
      <c r="B38" s="88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145</v>
      </c>
      <c r="B39" s="88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4" t="s">
        <v>64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67</v>
      </c>
      <c r="B43" s="88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69</v>
      </c>
      <c r="B44" s="88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71</v>
      </c>
      <c r="B45" s="88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7" t="s">
        <v>73</v>
      </c>
      <c r="B46" s="88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7" t="s">
        <v>74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140</v>
      </c>
      <c r="B48" s="88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7" t="s">
        <v>141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75</v>
      </c>
      <c r="B50" s="88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7" t="s">
        <v>143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144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148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135</v>
      </c>
      <c r="B54" s="88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9.8874999999999993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7" t="s">
        <v>159</v>
      </c>
      <c r="B60" s="91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7" t="s">
        <v>82</v>
      </c>
      <c r="B62" s="88">
        <v>0.44</v>
      </c>
      <c r="C62" s="51">
        <v>1</v>
      </c>
      <c r="D62" s="54">
        <f t="shared" si="2"/>
        <v>0.44</v>
      </c>
      <c r="E62" s="25"/>
      <c r="F62" s="87" t="s">
        <v>83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151</v>
      </c>
      <c r="B63" s="88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7" t="s">
        <v>86</v>
      </c>
      <c r="G64" s="93">
        <v>1.177</v>
      </c>
      <c r="H64" s="58">
        <v>5</v>
      </c>
      <c r="I64" s="54">
        <f t="shared" si="3"/>
        <v>5.8849999999999998</v>
      </c>
    </row>
    <row r="65" spans="1:10" x14ac:dyDescent="0.25">
      <c r="A65" s="87" t="s">
        <v>154</v>
      </c>
      <c r="B65" s="90">
        <v>0.30969999999999998</v>
      </c>
      <c r="C65" s="51">
        <v>8</v>
      </c>
      <c r="D65" s="54">
        <f t="shared" si="2"/>
        <v>2.4775999999999998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155</v>
      </c>
      <c r="B66" s="90">
        <v>3.5400000000000001E-2</v>
      </c>
      <c r="C66" s="51">
        <v>8</v>
      </c>
      <c r="D66" s="54">
        <f t="shared" si="2"/>
        <v>0.28320000000000001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156</v>
      </c>
      <c r="B67" s="90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7" t="s">
        <v>157</v>
      </c>
      <c r="B68" s="90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7" t="s">
        <v>89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>
        <v>1</v>
      </c>
      <c r="D70" s="54">
        <f t="shared" si="2"/>
        <v>2.4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7" t="s">
        <v>92</v>
      </c>
      <c r="B71" s="88">
        <v>8.8499999999999995E-2</v>
      </c>
      <c r="C71" s="51"/>
      <c r="D71" s="54">
        <f t="shared" si="2"/>
        <v>0</v>
      </c>
      <c r="E71" s="59"/>
      <c r="F71" s="87" t="s">
        <v>93</v>
      </c>
      <c r="G71" s="93">
        <v>8.81</v>
      </c>
      <c r="H71" s="54">
        <v>1</v>
      </c>
      <c r="I71" s="54">
        <f t="shared" si="3"/>
        <v>8.81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96</v>
      </c>
      <c r="B73" s="88">
        <v>0.13270000000000001</v>
      </c>
      <c r="C73" s="51"/>
      <c r="D73" s="54">
        <f t="shared" si="2"/>
        <v>0</v>
      </c>
      <c r="E73" s="59"/>
      <c r="F73" s="87" t="s">
        <v>97</v>
      </c>
      <c r="G73" s="93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7" t="s">
        <v>153</v>
      </c>
      <c r="B74" s="88">
        <v>6.1899999999999997E-2</v>
      </c>
      <c r="C74" s="51">
        <v>10</v>
      </c>
      <c r="D74" s="54"/>
      <c r="E74" s="59"/>
      <c r="F74" s="87" t="s">
        <v>161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162</v>
      </c>
      <c r="G75" s="93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>
        <v>3</v>
      </c>
      <c r="D76" s="54">
        <f t="shared" si="2"/>
        <v>0.60000000000000009</v>
      </c>
      <c r="E76" s="59"/>
      <c r="F76" s="25" t="s">
        <v>137</v>
      </c>
      <c r="G76" s="57">
        <v>11.95</v>
      </c>
      <c r="H76" s="58">
        <v>1</v>
      </c>
      <c r="I76" s="54">
        <f t="shared" si="3"/>
        <v>11.95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87" t="s">
        <v>101</v>
      </c>
      <c r="G78" s="93">
        <v>14.5</v>
      </c>
      <c r="H78" s="58"/>
      <c r="I78" s="58">
        <f t="shared" si="3"/>
        <v>0</v>
      </c>
      <c r="J78" s="55"/>
    </row>
    <row r="79" spans="1:10" x14ac:dyDescent="0.25">
      <c r="A79" s="87" t="s">
        <v>158</v>
      </c>
      <c r="B79" s="88">
        <v>2.5663999999999998</v>
      </c>
      <c r="C79" s="60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0"/>
      <c r="D83" s="58">
        <f t="shared" si="2"/>
        <v>0</v>
      </c>
      <c r="E83" s="25"/>
      <c r="F83" s="25" t="s">
        <v>110</v>
      </c>
      <c r="G83" s="57">
        <v>0.1</v>
      </c>
      <c r="H83" s="58">
        <v>10</v>
      </c>
      <c r="I83" s="54">
        <f t="shared" si="3"/>
        <v>1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7" t="s">
        <v>160</v>
      </c>
      <c r="B85" s="88">
        <v>1.7257</v>
      </c>
      <c r="C85" s="51"/>
      <c r="D85" s="61">
        <f t="shared" si="2"/>
        <v>0</v>
      </c>
      <c r="E85" s="25"/>
      <c r="F85" s="25"/>
      <c r="G85" s="57"/>
      <c r="H85" s="58"/>
      <c r="I85" s="61"/>
    </row>
    <row r="86" spans="1:9" x14ac:dyDescent="0.25">
      <c r="A86" s="25"/>
      <c r="B86" s="30"/>
      <c r="C86" s="51"/>
      <c r="D86" s="61"/>
      <c r="E86" s="25"/>
      <c r="F86" s="87" t="s">
        <v>138</v>
      </c>
      <c r="G86" s="93">
        <v>8.59</v>
      </c>
      <c r="H86" s="58"/>
      <c r="I86" s="61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1">
        <f t="shared" si="2"/>
        <v>0</v>
      </c>
      <c r="E87" s="25"/>
      <c r="F87" s="25" t="s">
        <v>114</v>
      </c>
      <c r="G87" s="57">
        <v>45.95</v>
      </c>
      <c r="H87" s="58"/>
      <c r="I87" s="61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17.256907999999999</v>
      </c>
      <c r="E88" s="14"/>
      <c r="F88" s="42" t="s">
        <v>72</v>
      </c>
      <c r="G88" s="14"/>
      <c r="H88" s="14"/>
      <c r="I88" s="62">
        <f>SUM(I60:I87)*1.13</f>
        <v>32.538801999999997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3" t="s">
        <v>116</v>
      </c>
      <c r="B94" s="64"/>
      <c r="C94" s="65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6" t="s">
        <v>117</v>
      </c>
      <c r="B95" s="67"/>
      <c r="C95" s="68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118</v>
      </c>
      <c r="B96" s="67"/>
      <c r="C96" s="69">
        <f>C94*C95</f>
        <v>0</v>
      </c>
    </row>
    <row r="97" spans="1:3" ht="15.75" hidden="1" thickBot="1" x14ac:dyDescent="0.3">
      <c r="A97" s="1" t="s">
        <v>119</v>
      </c>
      <c r="B97" s="70"/>
      <c r="C97" s="71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3" t="s">
        <v>116</v>
      </c>
      <c r="B100" s="64"/>
      <c r="C100" s="65">
        <v>1617</v>
      </c>
    </row>
    <row r="101" spans="1:3" hidden="1" x14ac:dyDescent="0.25">
      <c r="A101" s="66" t="s">
        <v>120</v>
      </c>
      <c r="B101" s="67"/>
      <c r="C101" s="68">
        <v>0</v>
      </c>
    </row>
    <row r="102" spans="1:3" hidden="1" x14ac:dyDescent="0.25">
      <c r="A102" s="66" t="s">
        <v>118</v>
      </c>
      <c r="B102" s="67"/>
      <c r="C102" s="69">
        <f>C100*C101</f>
        <v>0</v>
      </c>
    </row>
    <row r="103" spans="1:3" ht="15.75" hidden="1" thickBot="1" x14ac:dyDescent="0.3">
      <c r="A103" s="1" t="s">
        <v>119</v>
      </c>
      <c r="B103" s="70"/>
      <c r="C103" s="71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3" t="s">
        <v>121</v>
      </c>
      <c r="B106" s="124"/>
      <c r="C106" s="125"/>
    </row>
    <row r="107" spans="1:3" hidden="1" x14ac:dyDescent="0.25">
      <c r="A107" s="63" t="s">
        <v>122</v>
      </c>
      <c r="B107" s="64"/>
      <c r="C107" s="65">
        <v>1617</v>
      </c>
    </row>
    <row r="108" spans="1:3" hidden="1" x14ac:dyDescent="0.25">
      <c r="A108" s="66" t="s">
        <v>123</v>
      </c>
      <c r="B108" s="67"/>
      <c r="C108" s="68">
        <v>0</v>
      </c>
    </row>
    <row r="109" spans="1:3" hidden="1" x14ac:dyDescent="0.25">
      <c r="A109" s="66" t="s">
        <v>118</v>
      </c>
      <c r="B109" s="67"/>
      <c r="C109" s="69">
        <f>C107*C108</f>
        <v>0</v>
      </c>
    </row>
    <row r="110" spans="1:3" ht="15.75" hidden="1" thickBot="1" x14ac:dyDescent="0.3">
      <c r="A110" s="1" t="s">
        <v>119</v>
      </c>
      <c r="B110" s="70"/>
      <c r="C110" s="71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6" t="s">
        <v>124</v>
      </c>
      <c r="B113" s="127"/>
      <c r="C113" s="128"/>
    </row>
    <row r="114" spans="1:9" ht="15.75" hidden="1" x14ac:dyDescent="0.25">
      <c r="A114" s="72" t="s">
        <v>125</v>
      </c>
      <c r="B114" s="73"/>
      <c r="C114" s="74">
        <v>0</v>
      </c>
    </row>
    <row r="115" spans="1:9" ht="15.75" hidden="1" x14ac:dyDescent="0.25">
      <c r="A115" s="72" t="s">
        <v>126</v>
      </c>
      <c r="B115" s="73"/>
      <c r="C115" s="74">
        <v>0</v>
      </c>
    </row>
    <row r="116" spans="1:9" ht="16.5" hidden="1" thickBot="1" x14ac:dyDescent="0.3">
      <c r="A116" s="75" t="s">
        <v>0</v>
      </c>
      <c r="B116" s="76"/>
      <c r="C116" s="77">
        <f>SUM(C114:C115)</f>
        <v>0</v>
      </c>
    </row>
    <row r="117" spans="1:9" ht="15.75" hidden="1" x14ac:dyDescent="0.25">
      <c r="A117" s="78"/>
      <c r="B117" s="79"/>
    </row>
    <row r="118" spans="1:9" ht="15.75" hidden="1" x14ac:dyDescent="0.25">
      <c r="A118" s="78"/>
      <c r="B118" s="79"/>
    </row>
    <row r="119" spans="1:9" ht="16.5" hidden="1" thickBot="1" x14ac:dyDescent="0.3">
      <c r="A119" s="126" t="s">
        <v>124</v>
      </c>
      <c r="B119" s="127"/>
      <c r="C119" s="128"/>
    </row>
    <row r="120" spans="1:9" ht="15.75" hidden="1" x14ac:dyDescent="0.25">
      <c r="A120" s="72" t="s">
        <v>125</v>
      </c>
      <c r="B120" s="73"/>
      <c r="C120" s="74">
        <v>0</v>
      </c>
    </row>
    <row r="121" spans="1:9" ht="15.75" hidden="1" x14ac:dyDescent="0.25">
      <c r="A121" s="80" t="s">
        <v>127</v>
      </c>
      <c r="B121" s="73"/>
      <c r="C121" s="74">
        <v>0</v>
      </c>
    </row>
    <row r="122" spans="1:9" ht="16.5" hidden="1" thickBot="1" x14ac:dyDescent="0.3">
      <c r="A122" s="75" t="s">
        <v>0</v>
      </c>
      <c r="B122" s="76"/>
      <c r="C122" s="77">
        <f>SUM(C120:C121)</f>
        <v>0</v>
      </c>
    </row>
    <row r="123" spans="1:9" ht="15.75" thickBot="1" x14ac:dyDescent="0.3"/>
    <row r="124" spans="1:9" ht="16.5" thickBot="1" x14ac:dyDescent="0.3">
      <c r="A124" s="126" t="s">
        <v>128</v>
      </c>
      <c r="B124" s="127"/>
      <c r="C124" s="128"/>
      <c r="D124" s="126" t="s">
        <v>166</v>
      </c>
      <c r="E124" s="127"/>
      <c r="F124" s="127"/>
      <c r="G124" s="128"/>
    </row>
    <row r="125" spans="1:9" ht="15.75" x14ac:dyDescent="0.25">
      <c r="A125" s="81" t="s">
        <v>129</v>
      </c>
      <c r="B125" s="73">
        <v>0</v>
      </c>
      <c r="C125" s="82">
        <f>D56</f>
        <v>9.8874999999999993</v>
      </c>
      <c r="D125" s="83"/>
      <c r="E125" s="84"/>
      <c r="F125" s="84"/>
      <c r="G125" s="65">
        <f>C125*1.1</f>
        <v>10.876250000000001</v>
      </c>
      <c r="I125" s="2">
        <f>G125+G126+G127</f>
        <v>65.651531000000006</v>
      </c>
    </row>
    <row r="126" spans="1:9" ht="15.75" x14ac:dyDescent="0.25">
      <c r="A126" s="81" t="s">
        <v>130</v>
      </c>
      <c r="B126" s="73">
        <v>0</v>
      </c>
      <c r="C126" s="82">
        <f>D88</f>
        <v>17.256907999999999</v>
      </c>
      <c r="D126" s="85"/>
      <c r="E126" s="5"/>
      <c r="F126" s="5"/>
      <c r="G126" s="86">
        <f>C126*1.1</f>
        <v>18.982598800000002</v>
      </c>
    </row>
    <row r="127" spans="1:9" ht="15.75" x14ac:dyDescent="0.25">
      <c r="A127" s="81" t="s">
        <v>131</v>
      </c>
      <c r="B127" s="73">
        <v>0</v>
      </c>
      <c r="C127" s="82">
        <f>I88</f>
        <v>32.538801999999997</v>
      </c>
      <c r="D127" s="85"/>
      <c r="E127" s="5"/>
      <c r="F127" s="5"/>
      <c r="G127" s="86">
        <f>C127*1.1</f>
        <v>35.792682200000002</v>
      </c>
    </row>
    <row r="128" spans="1:9" ht="15.75" x14ac:dyDescent="0.25">
      <c r="A128" s="81" t="s">
        <v>132</v>
      </c>
      <c r="B128" s="73">
        <v>0</v>
      </c>
      <c r="C128" s="82">
        <v>254.25</v>
      </c>
      <c r="D128" s="85"/>
      <c r="E128" s="5"/>
      <c r="F128" s="5"/>
      <c r="G128" s="86">
        <f>C128*1.1</f>
        <v>279.67500000000001</v>
      </c>
    </row>
    <row r="129" spans="1:10" ht="15.75" x14ac:dyDescent="0.25">
      <c r="A129" s="81" t="s">
        <v>133</v>
      </c>
      <c r="B129" s="73">
        <v>0</v>
      </c>
      <c r="C129" s="82">
        <v>36</v>
      </c>
      <c r="D129" s="85"/>
      <c r="E129" s="5"/>
      <c r="F129" s="5"/>
      <c r="G129" s="86">
        <v>75</v>
      </c>
      <c r="I129" s="4"/>
      <c r="J129" s="4"/>
    </row>
    <row r="130" spans="1:10" ht="16.5" thickBot="1" x14ac:dyDescent="0.3">
      <c r="A130" s="81" t="s">
        <v>165</v>
      </c>
      <c r="B130" s="73">
        <v>0</v>
      </c>
      <c r="C130" s="82">
        <v>5</v>
      </c>
      <c r="D130" s="85"/>
      <c r="E130" s="5"/>
      <c r="F130" s="5"/>
      <c r="G130" s="86">
        <f>C130</f>
        <v>5</v>
      </c>
    </row>
    <row r="131" spans="1:10" ht="16.5" thickBot="1" x14ac:dyDescent="0.3">
      <c r="A131" s="110" t="s">
        <v>134</v>
      </c>
      <c r="B131" s="108">
        <f>SUM(B125:B130)</f>
        <v>0</v>
      </c>
      <c r="C131" s="111">
        <f>SUM(C125:C130)</f>
        <v>354.93320999999997</v>
      </c>
      <c r="D131" s="109"/>
      <c r="E131" s="112"/>
      <c r="F131" s="112"/>
      <c r="G131" s="113">
        <f>SUM(G125:G130)</f>
        <v>425.32653100000005</v>
      </c>
    </row>
    <row r="133" spans="1:10" x14ac:dyDescent="0.25">
      <c r="G133" s="2"/>
    </row>
    <row r="135" spans="1:10" x14ac:dyDescent="0.25">
      <c r="G135" s="2"/>
    </row>
    <row r="136" spans="1:10" x14ac:dyDescent="0.25">
      <c r="G136" s="3"/>
    </row>
    <row r="137" spans="1:10" x14ac:dyDescent="0.25">
      <c r="G137" s="2"/>
    </row>
    <row r="138" spans="1:10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6" t="s">
        <v>6</v>
      </c>
      <c r="C6" s="117" t="s">
        <v>5</v>
      </c>
      <c r="D6" s="116" t="s">
        <v>4</v>
      </c>
      <c r="E6" s="118" t="s">
        <v>3</v>
      </c>
    </row>
    <row r="7" spans="2:14" x14ac:dyDescent="0.25">
      <c r="B7" s="106">
        <v>1</v>
      </c>
      <c r="C7" s="114" t="s">
        <v>167</v>
      </c>
      <c r="D7" s="115">
        <v>514.13</v>
      </c>
      <c r="E7" s="115">
        <f>D7*B7</f>
        <v>514.13</v>
      </c>
    </row>
    <row r="8" spans="2:14" x14ac:dyDescent="0.25">
      <c r="B8" s="96"/>
      <c r="C8" s="97" t="s">
        <v>163</v>
      </c>
      <c r="D8" s="95"/>
      <c r="E8" s="107"/>
    </row>
    <row r="9" spans="2:14" x14ac:dyDescent="0.25">
      <c r="B9" s="96"/>
      <c r="C9" s="97" t="s">
        <v>164</v>
      </c>
      <c r="D9" s="95"/>
      <c r="E9" s="107"/>
    </row>
    <row r="10" spans="2:14" x14ac:dyDescent="0.25">
      <c r="B10" s="96"/>
      <c r="C10" s="97" t="s">
        <v>168</v>
      </c>
      <c r="D10" s="95"/>
      <c r="E10" s="107"/>
    </row>
    <row r="11" spans="2:14" ht="26.25" x14ac:dyDescent="0.25">
      <c r="B11" s="119"/>
      <c r="C11" s="120" t="s">
        <v>169</v>
      </c>
      <c r="D11" s="121"/>
      <c r="E11" s="99"/>
    </row>
    <row r="12" spans="2:14" x14ac:dyDescent="0.25">
      <c r="B12" s="100"/>
      <c r="C12" s="100"/>
      <c r="D12" s="98" t="s">
        <v>2</v>
      </c>
      <c r="E12" s="101">
        <f>SUM(E7:E11)</f>
        <v>514.13</v>
      </c>
    </row>
    <row r="13" spans="2:14" x14ac:dyDescent="0.25">
      <c r="B13" s="100"/>
      <c r="C13" s="102"/>
      <c r="D13" s="103" t="s">
        <v>1</v>
      </c>
      <c r="E13" s="103">
        <f>E12*0.13</f>
        <v>66.8369</v>
      </c>
    </row>
    <row r="14" spans="2:14" x14ac:dyDescent="0.25">
      <c r="B14" s="100"/>
      <c r="C14" s="100"/>
      <c r="D14" s="104" t="s">
        <v>0</v>
      </c>
      <c r="E14" s="105">
        <f>SUM(E12:E13)</f>
        <v>580.96690000000001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2021-05-28T13:40:58Z</dcterms:modified>
</cp:coreProperties>
</file>