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9-103-rodrigolópez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5" l="1"/>
  <c r="G131" i="5" l="1"/>
  <c r="G129" i="5" l="1"/>
  <c r="I45" i="5" l="1"/>
  <c r="D85" i="5" l="1"/>
  <c r="D31" i="5"/>
  <c r="D30" i="5"/>
  <c r="D53" i="5"/>
  <c r="D52" i="5"/>
  <c r="D49" i="5"/>
  <c r="D48" i="5"/>
  <c r="I86" i="5"/>
  <c r="D54" i="5"/>
  <c r="B132" i="5" l="1"/>
  <c r="C123" i="5"/>
  <c r="C117" i="5"/>
  <c r="C111" i="5"/>
  <c r="C110" i="5"/>
  <c r="C103" i="5"/>
  <c r="C104" i="5" s="1"/>
  <c r="C97" i="5"/>
  <c r="C98" i="5" s="1"/>
  <c r="I88" i="5"/>
  <c r="D88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6" i="5"/>
  <c r="C126" i="5" s="1"/>
  <c r="E7" i="3"/>
  <c r="E11" i="3" s="1"/>
  <c r="C132" i="5" l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<sst xmlns="http://schemas.openxmlformats.org/spreadsheetml/2006/main" count="193" uniqueCount="169">
  <si>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</si>
  <si>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</si>
  <si>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</si>
  <si>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</si>
  <si>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</si>
  <si>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</si>
  <si>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</si>
  <si>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</si>
  <si>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</si>
  <si>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</si>
  <si>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</si>
  <si>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</si>
  <si>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</si>
  <si>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</si>
  <si>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</si>
  <si>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</si>
  <si>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</si>
  <si>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</si>
  <si>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</si>
  <si>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</si>
  <si>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</si>
  <si>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</si>
  <si>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</si>
  <si>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</si>
  <si>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</si>
  <si>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</si>
  <si>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</si>
  <si>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</si>
  <si>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</si>
  <si>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</si>
  <si>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</si>
  <si>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</si>
  <si>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</si>
  <si>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</si>
  <si>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</si>
  <si>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</si>
  <si>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</si>
  <si>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</si>
  <si>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</si>
  <si>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</si>
  <si>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</si>
  <si>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</si>
  <si>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</si>
  <si>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</si>
  <si>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</si>
  <si>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</si>
  <si>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</si>
  <si>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</si>
  <si>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</si>
  <si>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</si>
  <si>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</si>
  <si>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</si>
  <si>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</si>
  <si>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</si>
  <si>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</si>
  <si>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</si>
  <si>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</si>
  <si>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</si>
  <si>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</si>
  <si>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</si>
  <si>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</si>
  <si>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</si>
  <si>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</si>
  <si>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</si>
  <si>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</si>
  <si>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</si>
  <si>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</si>
  <si>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</si>
  <si>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</si>
  <si>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</si>
  <si>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</si>
  <si>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</si>
  <si>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</si>
  <si>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</si>
  <si>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</si>
  <si>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</si>
  <si>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</si>
  <si>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</si>
  <si>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</si>
  <si>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</si>
  <si>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</si>
  <si>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</si>
  <si>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</si>
  <si>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</si>
  <si>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</si>
  <si>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</si>
  <si>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</si>
  <si>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</si>
  <si>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</si>
  <si>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</si>
  <si>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</si>
  <si>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</si>
  <si>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</si>
  <si>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</si>
  <si>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</si>
  <si>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</si>
  <si>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</si>
  <si>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</si>
  <si>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</si>
  <si>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</si>
  <si>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</si>
  <si>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</si>
  <si>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</si>
  <si>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</si>
  <si>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</si>
  <si>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</si>
  <si>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</si>
  <si>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</si>
  <si>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</si>
  <si>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</si>
  <si>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</si>
  <si>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</si>
  <si>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</si>
  <si>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</si>
  <si>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</si>
  <si>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</si>
  <si>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</si>
  <si>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</si>
  <si>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</si>
  <si>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</si>
  <si>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</si>
  <si>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</si>
  <si>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</si>
  <si>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</si>
  <si>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</si>
  <si>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</si>
  <si>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</si>
  <si>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</si>
  <si>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</si>
  <si>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</si>
  <si>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</si>
  <si>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</si>
  <si>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</si>
  <si>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</si>
  <si>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</si>
  <si>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</si>
  <si>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</si>
  <si>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</si>
  <si>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</si>
  <si>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</si>
  <si>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</si>
  <si>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</si>
  <si>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</si>
  <si>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</si>
  <si>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</si>
  <si>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</si>
  <si>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</si>
  <si>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</si>
  <si>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</si>
  <si>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</si>
  <si>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</si>
  <si>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</si>
  <si>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</si>
  <si>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</si>
  <si>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</si>
  <si>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</si>
  <si>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</si>
  <si>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</si>
  <si>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</si>
  <si>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</si>
  <si>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</si>
  <si>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</si>
  <si>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</si>
  <si>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</si>
  <si>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</si>
  <si>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</si>
  <si>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Movimiento de equipos A/C</t>
  </si>
  <si>
    <t>Materiales completos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</si>
  <si>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12,000 BTU/H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</si>
</sst>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88" activePane="bottomLeft" state="frozen"/>
      <selection pane="bottomLeft" activeCell="C132" sqref="C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>
        <v>3</v>
      </c>
      <c r="D12" s="28">
        <f>C12*B12</f>
        <v>1.1099999999999999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>
        <v>3</v>
      </c>
      <c r="D13" s="33">
        <f t="shared" ref="D13:D55" si="0">C13*B13</f>
        <v>2.64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21.560399999999998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8" si="2">B61*C61</f>
        <v>0</v>
      </c>
      <c r="E61" s="26"/>
      <c r="F61" s="26" t="s">
        <v>77</v>
      </c>
      <c r="G61" s="58">
        <v>1.99</v>
      </c>
      <c r="H61" s="55"/>
      <c r="I61" s="55">
        <f t="shared" ref="I61:I88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/>
      <c r="D64" s="55">
        <f t="shared" si="2"/>
        <v>0</v>
      </c>
      <c r="E64" s="60"/>
      <c r="F64" s="94" t="s">
        <v>82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148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>
        <v>20</v>
      </c>
      <c r="D73" s="55">
        <f t="shared" si="2"/>
        <v>2.6540000000000004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/>
      <c r="E74" s="60"/>
      <c r="F74" s="94" t="s">
        <v>152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153</v>
      </c>
      <c r="G75" s="100">
        <v>10.575200000000001</v>
      </c>
      <c r="H75" s="59"/>
      <c r="I75" s="55"/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130</v>
      </c>
      <c r="G86" s="100">
        <v>8.59</v>
      </c>
      <c r="H86" s="59"/>
      <c r="I86" s="63">
        <f t="shared" si="3"/>
        <v>0</v>
      </c>
    </row>
    <row r="87" spans="1:9" x14ac:dyDescent="0.25">
      <c r="A87" s="26"/>
      <c r="B87" s="31"/>
      <c r="C87" s="52"/>
      <c r="D87" s="63"/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ht="15.75" thickBot="1" x14ac:dyDescent="0.3">
      <c r="A88" s="26" t="s">
        <v>104</v>
      </c>
      <c r="B88" s="31">
        <v>1</v>
      </c>
      <c r="C88" s="52"/>
      <c r="D88" s="63">
        <f t="shared" si="2"/>
        <v>0</v>
      </c>
      <c r="E88" s="26"/>
      <c r="F88" s="26" t="s">
        <v>105</v>
      </c>
      <c r="G88" s="58">
        <v>45.95</v>
      </c>
      <c r="H88" s="59"/>
      <c r="I88" s="63">
        <f t="shared" si="3"/>
        <v>0</v>
      </c>
    </row>
    <row r="89" spans="1:9" ht="15" customHeight="1" thickBot="1" x14ac:dyDescent="0.3">
      <c r="A89" s="110" t="s">
        <v>68</v>
      </c>
      <c r="B89" s="111"/>
      <c r="C89" s="112"/>
      <c r="D89" s="113">
        <f>SUM(D60:D88)*1.13</f>
        <v>18.843653999999997</v>
      </c>
      <c r="E89" s="114"/>
      <c r="F89" s="110" t="s">
        <v>68</v>
      </c>
      <c r="G89" s="15"/>
      <c r="H89" s="15"/>
      <c r="I89" s="64">
        <f>SUM(I60:I88)*1.13</f>
        <v>1.299952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106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5" t="s">
        <v>107</v>
      </c>
      <c r="B95" s="66"/>
      <c r="C95" s="67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108</v>
      </c>
      <c r="B96" s="69"/>
      <c r="C96" s="70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8" t="s">
        <v>109</v>
      </c>
      <c r="B97" s="69"/>
      <c r="C97" s="71">
        <f>C95*C96</f>
        <v>0</v>
      </c>
    </row>
    <row r="98" spans="1:3" ht="15.75" hidden="1" thickBot="1" x14ac:dyDescent="0.3">
      <c r="A98" s="1" t="s">
        <v>110</v>
      </c>
      <c r="B98" s="72"/>
      <c r="C98" s="73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5" t="s">
        <v>107</v>
      </c>
      <c r="B101" s="66"/>
      <c r="C101" s="67">
        <v>1617</v>
      </c>
    </row>
    <row r="102" spans="1:3" hidden="1" x14ac:dyDescent="0.25">
      <c r="A102" s="68" t="s">
        <v>111</v>
      </c>
      <c r="B102" s="69"/>
      <c r="C102" s="70">
        <v>0</v>
      </c>
    </row>
    <row r="103" spans="1:3" hidden="1" x14ac:dyDescent="0.25">
      <c r="A103" s="68" t="s">
        <v>109</v>
      </c>
      <c r="B103" s="69"/>
      <c r="C103" s="71">
        <f>C101*C102</f>
        <v>0</v>
      </c>
    </row>
    <row r="104" spans="1:3" ht="15.75" hidden="1" thickBot="1" x14ac:dyDescent="0.3">
      <c r="A104" s="1" t="s">
        <v>110</v>
      </c>
      <c r="B104" s="72"/>
      <c r="C104" s="73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3" t="s">
        <v>112</v>
      </c>
      <c r="B107" s="124"/>
      <c r="C107" s="125"/>
    </row>
    <row r="108" spans="1:3" hidden="1" x14ac:dyDescent="0.25">
      <c r="A108" s="65" t="s">
        <v>113</v>
      </c>
      <c r="B108" s="66"/>
      <c r="C108" s="67">
        <v>1617</v>
      </c>
    </row>
    <row r="109" spans="1:3" hidden="1" x14ac:dyDescent="0.25">
      <c r="A109" s="68" t="s">
        <v>114</v>
      </c>
      <c r="B109" s="69"/>
      <c r="C109" s="70">
        <v>0</v>
      </c>
    </row>
    <row r="110" spans="1:3" hidden="1" x14ac:dyDescent="0.25">
      <c r="A110" s="68" t="s">
        <v>109</v>
      </c>
      <c r="B110" s="69"/>
      <c r="C110" s="71">
        <f>C108*C109</f>
        <v>0</v>
      </c>
    </row>
    <row r="111" spans="1:3" ht="15.75" hidden="1" thickBot="1" x14ac:dyDescent="0.3">
      <c r="A111" s="1" t="s">
        <v>110</v>
      </c>
      <c r="B111" s="72"/>
      <c r="C111" s="73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6" t="s">
        <v>115</v>
      </c>
      <c r="B114" s="127"/>
      <c r="C114" s="128"/>
    </row>
    <row r="115" spans="1:7" ht="15.75" hidden="1" x14ac:dyDescent="0.25">
      <c r="A115" s="74" t="s">
        <v>116</v>
      </c>
      <c r="B115" s="75"/>
      <c r="C115" s="76">
        <v>0</v>
      </c>
    </row>
    <row r="116" spans="1:7" ht="15.75" hidden="1" x14ac:dyDescent="0.25">
      <c r="A116" s="74" t="s">
        <v>117</v>
      </c>
      <c r="B116" s="75"/>
      <c r="C116" s="76">
        <v>0</v>
      </c>
    </row>
    <row r="117" spans="1:7" ht="16.5" hidden="1" thickBot="1" x14ac:dyDescent="0.3">
      <c r="A117" s="77" t="s">
        <v>0</v>
      </c>
      <c r="B117" s="78"/>
      <c r="C117" s="79">
        <f>SUM(C115:C116)</f>
        <v>0</v>
      </c>
    </row>
    <row r="118" spans="1:7" ht="15.75" hidden="1" x14ac:dyDescent="0.25">
      <c r="A118" s="80"/>
      <c r="B118" s="81"/>
    </row>
    <row r="119" spans="1:7" ht="15.75" hidden="1" x14ac:dyDescent="0.25">
      <c r="A119" s="80"/>
      <c r="B119" s="81"/>
    </row>
    <row r="120" spans="1:7" ht="16.5" hidden="1" thickBot="1" x14ac:dyDescent="0.3">
      <c r="A120" s="126" t="s">
        <v>115</v>
      </c>
      <c r="B120" s="127"/>
      <c r="C120" s="128"/>
    </row>
    <row r="121" spans="1:7" ht="15.75" hidden="1" x14ac:dyDescent="0.25">
      <c r="A121" s="74" t="s">
        <v>116</v>
      </c>
      <c r="B121" s="75"/>
      <c r="C121" s="76">
        <v>0</v>
      </c>
    </row>
    <row r="122" spans="1:7" ht="15.75" hidden="1" x14ac:dyDescent="0.25">
      <c r="A122" s="82" t="s">
        <v>118</v>
      </c>
      <c r="B122" s="75"/>
      <c r="C122" s="76">
        <v>0</v>
      </c>
    </row>
    <row r="123" spans="1:7" ht="16.5" hidden="1" thickBot="1" x14ac:dyDescent="0.3">
      <c r="A123" s="77" t="s">
        <v>0</v>
      </c>
      <c r="B123" s="78"/>
      <c r="C123" s="79">
        <f>SUM(C121:C122)</f>
        <v>0</v>
      </c>
    </row>
    <row r="124" spans="1:7" ht="15.75" thickBot="1" x14ac:dyDescent="0.3"/>
    <row r="125" spans="1:7" ht="16.5" thickBot="1" x14ac:dyDescent="0.3">
      <c r="A125" s="126" t="s">
        <v>119</v>
      </c>
      <c r="B125" s="127"/>
      <c r="C125" s="128"/>
      <c r="D125" s="126" t="s">
        <v>120</v>
      </c>
      <c r="E125" s="127"/>
      <c r="F125" s="127"/>
      <c r="G125" s="128"/>
    </row>
    <row r="126" spans="1:7" ht="15.75" x14ac:dyDescent="0.25">
      <c r="A126" s="83" t="s">
        <v>121</v>
      </c>
      <c r="B126" s="75">
        <v>0</v>
      </c>
      <c r="C126" s="84">
        <f>D56*1.1</f>
        <v>23.716439999999999</v>
      </c>
      <c r="D126" s="85">
        <v>0.1</v>
      </c>
      <c r="E126" s="86"/>
      <c r="F126" s="86">
        <f>C126*D126</f>
        <v>2.3716439999999999</v>
      </c>
      <c r="G126" s="67">
        <f>C126+F126</f>
        <v>26.088083999999998</v>
      </c>
    </row>
    <row r="127" spans="1:7" ht="15.75" x14ac:dyDescent="0.25">
      <c r="A127" s="83" t="s">
        <v>122</v>
      </c>
      <c r="B127" s="75">
        <v>0</v>
      </c>
      <c r="C127" s="84">
        <f>D89*1.1</f>
        <v>20.728019399999997</v>
      </c>
      <c r="D127" s="87">
        <v>0.1</v>
      </c>
      <c r="E127" s="6"/>
      <c r="F127" s="6">
        <f>C127*D127</f>
        <v>2.0728019399999997</v>
      </c>
      <c r="G127" s="88">
        <f>C127+F127</f>
        <v>22.800821339999999</v>
      </c>
    </row>
    <row r="128" spans="1:7" ht="15.75" x14ac:dyDescent="0.25">
      <c r="A128" s="83" t="s">
        <v>123</v>
      </c>
      <c r="B128" s="75">
        <v>0</v>
      </c>
      <c r="C128" s="84">
        <f>I89*1.1</f>
        <v>1.4299472000000002</v>
      </c>
      <c r="D128" s="87">
        <v>0.1</v>
      </c>
      <c r="E128" s="6"/>
      <c r="F128" s="6">
        <f>C128*D128</f>
        <v>0.14299472000000002</v>
      </c>
      <c r="G128" s="88">
        <f>C128+F128</f>
        <v>1.5729419200000003</v>
      </c>
    </row>
    <row r="129" spans="1:7" ht="15.75" x14ac:dyDescent="0.25">
      <c r="A129" s="83" t="s">
        <v>124</v>
      </c>
      <c r="B129" s="75">
        <v>0</v>
      </c>
      <c r="C129" s="84">
        <v>0</v>
      </c>
      <c r="D129" s="87">
        <v>0.12</v>
      </c>
      <c r="E129" s="6"/>
      <c r="F129" s="6"/>
      <c r="G129" s="88">
        <f>C129*1.1</f>
        <v>0</v>
      </c>
    </row>
    <row r="130" spans="1:7" ht="15.75" x14ac:dyDescent="0.25">
      <c r="A130" s="83" t="s">
        <v>125</v>
      </c>
      <c r="B130" s="75">
        <v>0</v>
      </c>
      <c r="C130" s="84">
        <v>35</v>
      </c>
      <c r="D130" s="87">
        <v>0</v>
      </c>
      <c r="E130" s="6"/>
      <c r="F130" s="6"/>
      <c r="G130" s="88">
        <v>125</v>
      </c>
    </row>
    <row r="131" spans="1:7" ht="15.75" x14ac:dyDescent="0.25">
      <c r="A131" s="83" t="s">
        <v>155</v>
      </c>
      <c r="B131" s="75">
        <v>0</v>
      </c>
      <c r="C131" s="84">
        <v>10</v>
      </c>
      <c r="D131" s="87"/>
      <c r="E131" s="6"/>
      <c r="F131" s="6"/>
      <c r="G131" s="88">
        <f>C131</f>
        <v>10</v>
      </c>
    </row>
    <row r="132" spans="1:7" ht="16.5" thickBot="1" x14ac:dyDescent="0.3">
      <c r="A132" s="89" t="s">
        <v>126</v>
      </c>
      <c r="B132" s="90">
        <f>SUM(B126:B130)</f>
        <v>0</v>
      </c>
      <c r="C132" s="91">
        <f>SUM(C126:C130)</f>
        <v>80.8744066</v>
      </c>
      <c r="D132" s="92"/>
      <c r="E132" s="93"/>
      <c r="F132" s="93"/>
      <c r="G132" s="2">
        <f>SUM(G126:G131)</f>
        <v>185.46184725999998</v>
      </c>
    </row>
    <row r="134" spans="1:7" x14ac:dyDescent="0.25"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8"/>
  <sheetViews>
    <sheetView tabSelected="1" topLeftCell="A4" workbookViewId="0">
      <selection activeCell="B6" sqref="B6:E11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2</v>
      </c>
      <c r="C7" s="102" t="s">
        <v>166</v>
      </c>
      <c r="D7" s="103">
        <v>185.46</v>
      </c>
      <c r="E7" s="109">
        <f>D7*B7</f>
        <v>370.92</v>
      </c>
    </row>
    <row r="8" spans="2:14" x14ac:dyDescent="0.25">
      <c r="B8" s="104"/>
      <c r="C8" s="105" t="s">
        <v>167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15"/>
      <c r="C10" s="121" t="s">
        <v>168</v>
      </c>
      <c r="D10" s="103"/>
      <c r="E10" s="116"/>
    </row>
    <row r="11" spans="2:14" x14ac:dyDescent="0.25">
      <c r="B11" s="106"/>
      <c r="C11" s="106"/>
      <c r="D11" s="107" t="s">
        <v>0</v>
      </c>
      <c r="E11" s="120">
        <f>SUM(E7:E10)</f>
        <v>370.92</v>
      </c>
    </row>
    <row r="12" spans="2:14" x14ac:dyDescent="0.25"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7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8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D19" s="5"/>
      <c r="J19" s="6"/>
      <c r="K19" s="6"/>
      <c r="L19" s="9"/>
      <c r="M19" s="6"/>
      <c r="N19" s="6"/>
    </row>
    <row r="20" spans="4:14" x14ac:dyDescent="0.25">
      <c r="D20" s="5"/>
      <c r="J20" s="6"/>
      <c r="K20" s="6"/>
      <c r="L20" s="6"/>
      <c r="M20" s="6"/>
      <c r="N20" s="6"/>
    </row>
    <row r="21" spans="4:14" x14ac:dyDescent="0.25">
      <c r="J21" s="6"/>
      <c r="K21" s="10"/>
      <c r="L21" s="9"/>
      <c r="M21" s="6"/>
      <c r="N21" s="6"/>
    </row>
    <row r="22" spans="4:14" x14ac:dyDescent="0.25">
      <c r="J22" s="6"/>
      <c r="K22" s="6"/>
      <c r="L22" s="6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2021-05-12T15:45:24Z</dcterms:modified>
</cp:coreProperties>
</file>