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19-64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5" l="1"/>
  <c r="G128" i="5"/>
  <c r="B131" i="5" l="1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3" i="3" s="1"/>
  <c r="C131" i="5" l="1"/>
  <c r="G125" i="5"/>
  <c r="E14" i="3"/>
  <c r="E15" i="3" s="1"/>
  <c r="G131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<sst xmlns="http://schemas.openxmlformats.org/spreadsheetml/2006/main" count="195" uniqueCount="171">
  <si>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</si>
  <si>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</si>
  <si>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</si>
  <si>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</si>
  <si>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</si>
  <si>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</si>
  <si>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</si>
  <si>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</si>
  <si>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</si>
  <si>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</si>
  <si>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</si>
  <si>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</si>
  <si>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</si>
  <si>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</si>
  <si>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</si>
  <si>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</si>
  <si>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</si>
  <si>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</si>
  <si>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</si>
  <si>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</si>
  <si>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</si>
  <si>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</si>
  <si>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</si>
  <si>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</si>
  <si>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</si>
  <si>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</si>
  <si>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</si>
  <si>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</si>
  <si>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</si>
  <si>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</si>
  <si>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</si>
  <si>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</si>
  <si>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</si>
  <si>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</si>
  <si>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</si>
  <si>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</si>
  <si>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</si>
  <si>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</si>
  <si>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</si>
  <si>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</si>
  <si>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</si>
  <si>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</si>
  <si>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</si>
  <si>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</si>
  <si>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</si>
  <si>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</si>
  <si>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</si>
  <si>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</si>
  <si>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</si>
  <si>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</si>
  <si>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</si>
  <si>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</si>
  <si>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</si>
  <si>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</si>
  <si>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</si>
  <si>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</si>
  <si>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</si>
  <si>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</si>
  <si>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</si>
  <si>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</si>
  <si>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</si>
  <si>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</si>
  <si>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</si>
  <si>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</si>
  <si>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</si>
  <si>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</si>
  <si>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</si>
  <si>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</si>
  <si>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</si>
  <si>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</si>
  <si>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</si>
  <si>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</si>
  <si>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</si>
  <si>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</si>
  <si>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</si>
  <si>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</si>
  <si>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</si>
  <si>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</si>
  <si>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</si>
  <si>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</si>
  <si>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</si>
  <si>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</si>
  <si>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</si>
  <si>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</si>
  <si>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</si>
  <si>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</si>
  <si>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</si>
  <si>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</si>
  <si>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</si>
  <si>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</si>
  <si>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</si>
  <si>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</si>
  <si>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</si>
  <si>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</si>
  <si>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</si>
  <si>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</si>
  <si>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</si>
  <si>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</si>
  <si>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</si>
  <si>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</si>
  <si>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</si>
  <si>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</si>
  <si>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</si>
  <si>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</si>
  <si>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</si>
  <si>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</si>
  <si>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</si>
  <si>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</si>
  <si>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</si>
  <si>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</si>
  <si>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</si>
  <si>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</si>
  <si>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</si>
  <si>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</si>
  <si>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</si>
  <si>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</si>
  <si>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</si>
  <si>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</si>
  <si>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</si>
  <si>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</si>
  <si>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</si>
  <si>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</si>
  <si>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</si>
  <si>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</si>
  <si>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</si>
  <si>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</si>
  <si>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</si>
  <si>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</si>
  <si>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</si>
  <si>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</si>
  <si>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</si>
  <si>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</si>
  <si>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</si>
  <si>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</si>
  <si>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</si>
  <si>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</si>
  <si>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</si>
  <si>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</si>
  <si>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</si>
  <si>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</si>
  <si>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</si>
  <si>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</si>
  <si>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</si>
  <si>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</si>
  <si>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</si>
  <si>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</si>
  <si>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</si>
  <si>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</si>
  <si>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</si>
  <si>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</si>
  <si>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</si>
  <si>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</si>
  <si>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</si>
  <si>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</si>
  <si>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</si>
  <si>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</si>
  <si>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</si>
  <si>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</si>
  <si>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</si>
  <si>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</si>
  <si>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</si>
  <si>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</si>
  <si>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</si>
  <si>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</si>
  <si>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</si>
  <si>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Materiales completos </t>
  </si>
  <si>
    <t xml:space="preserve">Mano de obra </t>
  </si>
  <si>
    <t>Suministro e instalación de contactor y timer retardo y terminales</t>
  </si>
  <si>
    <t>Repuestos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</si>
  <si>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60,000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</si>
  <si>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Bodega de vinos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</si>
</sst>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2" fontId="0" fillId="0" borderId="0" xfId="0" applyNumberFormat="1"/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G130" sqref="G130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0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/>
      <c r="D60" s="52">
        <f>C60*B60</f>
        <v>0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/>
      <c r="D62" s="54">
        <f t="shared" si="2"/>
        <v>0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154</v>
      </c>
      <c r="B65" s="91">
        <v>0.30969999999999998</v>
      </c>
      <c r="C65" s="51"/>
      <c r="D65" s="54">
        <f t="shared" si="2"/>
        <v>0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/>
      <c r="D73" s="54">
        <f t="shared" si="2"/>
        <v>0</v>
      </c>
      <c r="E73" s="59"/>
      <c r="F73" s="88" t="s">
        <v>97</v>
      </c>
      <c r="G73" s="94">
        <v>1.1504000000000001</v>
      </c>
      <c r="H73" s="58"/>
      <c r="I73" s="54">
        <f t="shared" si="3"/>
        <v>0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0</v>
      </c>
      <c r="E88" s="14"/>
      <c r="F88" s="42" t="s">
        <v>72</v>
      </c>
      <c r="G88" s="14"/>
      <c r="H88" s="14"/>
      <c r="I88" s="63">
        <f>SUM(I60:I87)*1.13</f>
        <v>0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8" t="s">
        <v>124</v>
      </c>
      <c r="B113" s="129"/>
      <c r="C113" s="130"/>
    </row>
    <row r="114" spans="1:9" ht="15.75" hidden="1" x14ac:dyDescent="0.25">
      <c r="A114" s="73" t="s">
        <v>125</v>
      </c>
      <c r="B114" s="74"/>
      <c r="C114" s="75">
        <v>0</v>
      </c>
    </row>
    <row r="115" spans="1:9" ht="15.75" hidden="1" x14ac:dyDescent="0.25">
      <c r="A115" s="73" t="s">
        <v>126</v>
      </c>
      <c r="B115" s="74"/>
      <c r="C115" s="75">
        <v>0</v>
      </c>
    </row>
    <row r="116" spans="1:9" ht="16.5" hidden="1" thickBot="1" x14ac:dyDescent="0.3">
      <c r="A116" s="76" t="s">
        <v>0</v>
      </c>
      <c r="B116" s="77"/>
      <c r="C116" s="78">
        <f>SUM(C114:C115)</f>
        <v>0</v>
      </c>
    </row>
    <row r="117" spans="1:9" ht="15.75" hidden="1" x14ac:dyDescent="0.25">
      <c r="A117" s="79"/>
      <c r="B117" s="80"/>
    </row>
    <row r="118" spans="1:9" ht="15.75" hidden="1" x14ac:dyDescent="0.25">
      <c r="A118" s="79"/>
      <c r="B118" s="80"/>
    </row>
    <row r="119" spans="1:9" ht="16.5" hidden="1" thickBot="1" x14ac:dyDescent="0.3">
      <c r="A119" s="128" t="s">
        <v>124</v>
      </c>
      <c r="B119" s="129"/>
      <c r="C119" s="130"/>
    </row>
    <row r="120" spans="1:9" ht="15.75" hidden="1" x14ac:dyDescent="0.25">
      <c r="A120" s="73" t="s">
        <v>125</v>
      </c>
      <c r="B120" s="74"/>
      <c r="C120" s="75">
        <v>0</v>
      </c>
    </row>
    <row r="121" spans="1:9" ht="15.75" hidden="1" x14ac:dyDescent="0.25">
      <c r="A121" s="81" t="s">
        <v>127</v>
      </c>
      <c r="B121" s="74"/>
      <c r="C121" s="75">
        <v>0</v>
      </c>
    </row>
    <row r="122" spans="1:9" ht="16.5" hidden="1" thickBot="1" x14ac:dyDescent="0.3">
      <c r="A122" s="76" t="s">
        <v>0</v>
      </c>
      <c r="B122" s="77"/>
      <c r="C122" s="78">
        <f>SUM(C120:C121)</f>
        <v>0</v>
      </c>
    </row>
    <row r="123" spans="1:9" ht="15.75" thickBot="1" x14ac:dyDescent="0.3"/>
    <row r="124" spans="1:9" ht="16.5" thickBot="1" x14ac:dyDescent="0.3">
      <c r="A124" s="128" t="s">
        <v>128</v>
      </c>
      <c r="B124" s="129"/>
      <c r="C124" s="130"/>
      <c r="D124" s="128" t="s">
        <v>164</v>
      </c>
      <c r="E124" s="129"/>
      <c r="F124" s="129"/>
      <c r="G124" s="130"/>
    </row>
    <row r="125" spans="1:9" ht="15.75" x14ac:dyDescent="0.25">
      <c r="A125" s="82" t="s">
        <v>129</v>
      </c>
      <c r="B125" s="74">
        <v>0</v>
      </c>
      <c r="C125" s="83">
        <f>D56</f>
        <v>0</v>
      </c>
      <c r="D125" s="84"/>
      <c r="E125" s="85"/>
      <c r="F125" s="85"/>
      <c r="G125" s="66">
        <f>C125*1.1</f>
        <v>0</v>
      </c>
    </row>
    <row r="126" spans="1:9" ht="15.75" x14ac:dyDescent="0.25">
      <c r="A126" s="82" t="s">
        <v>130</v>
      </c>
      <c r="B126" s="74">
        <v>0</v>
      </c>
      <c r="C126" s="83">
        <f>D88</f>
        <v>0</v>
      </c>
      <c r="D126" s="86"/>
      <c r="E126" s="5"/>
      <c r="F126" s="5"/>
      <c r="G126" s="87">
        <f>C126*1.1</f>
        <v>0</v>
      </c>
    </row>
    <row r="127" spans="1:9" ht="15.75" x14ac:dyDescent="0.25">
      <c r="A127" s="82" t="s">
        <v>131</v>
      </c>
      <c r="B127" s="74">
        <v>0</v>
      </c>
      <c r="C127" s="83">
        <f>I88</f>
        <v>0</v>
      </c>
      <c r="D127" s="86"/>
      <c r="E127" s="5"/>
      <c r="F127" s="5"/>
      <c r="G127" s="87">
        <f>C127*1.1</f>
        <v>0</v>
      </c>
    </row>
    <row r="128" spans="1:9" ht="15.75" x14ac:dyDescent="0.25">
      <c r="A128" s="82" t="s">
        <v>132</v>
      </c>
      <c r="B128" s="74">
        <v>0</v>
      </c>
      <c r="C128" s="83">
        <v>65</v>
      </c>
      <c r="D128" s="86"/>
      <c r="E128" s="5"/>
      <c r="F128" s="5"/>
      <c r="G128" s="87">
        <f>C128*1.1</f>
        <v>71.5</v>
      </c>
      <c r="I128" s="122"/>
    </row>
    <row r="129" spans="1:9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50</v>
      </c>
      <c r="I129" s="2"/>
    </row>
    <row r="130" spans="1:9" ht="16.5" thickBot="1" x14ac:dyDescent="0.3">
      <c r="A130" s="82" t="s">
        <v>163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9" ht="16.5" thickBot="1" x14ac:dyDescent="0.3">
      <c r="A131" s="115" t="s">
        <v>134</v>
      </c>
      <c r="B131" s="113">
        <f>SUM(B125:B130)</f>
        <v>0</v>
      </c>
      <c r="C131" s="116">
        <f>SUM(C125:C130)</f>
        <v>106</v>
      </c>
      <c r="D131" s="114"/>
      <c r="E131" s="117"/>
      <c r="F131" s="117"/>
      <c r="G131" s="118">
        <f>SUM(G125:G130)</f>
        <v>126.5</v>
      </c>
    </row>
    <row r="133" spans="1:9" x14ac:dyDescent="0.25">
      <c r="G133" s="2"/>
    </row>
    <row r="135" spans="1:9" x14ac:dyDescent="0.25">
      <c r="G135" s="2"/>
    </row>
    <row r="136" spans="1:9" x14ac:dyDescent="0.25">
      <c r="G136" s="3"/>
    </row>
    <row r="137" spans="1:9" x14ac:dyDescent="0.25">
      <c r="G137" s="2"/>
    </row>
    <row r="138" spans="1:9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1">
        <v>1</v>
      </c>
      <c r="C7" s="119" t="s">
        <v>167</v>
      </c>
      <c r="D7" s="120">
        <v>126.5</v>
      </c>
      <c r="E7" s="121">
        <f>D7*B7</f>
        <v>126.5</v>
      </c>
    </row>
    <row r="8" spans="2:14" x14ac:dyDescent="0.25">
      <c r="B8" s="100"/>
      <c r="C8" s="101" t="s">
        <v>165</v>
      </c>
      <c r="D8" s="99"/>
      <c r="E8" s="112"/>
    </row>
    <row r="9" spans="2:14" x14ac:dyDescent="0.25">
      <c r="B9" s="100"/>
      <c r="C9" s="101" t="s">
        <v>168</v>
      </c>
      <c r="D9" s="99"/>
      <c r="E9" s="112"/>
    </row>
    <row r="10" spans="2:14" x14ac:dyDescent="0.25">
      <c r="B10" s="100"/>
      <c r="C10" s="101" t="s">
        <v>166</v>
      </c>
      <c r="D10" s="99"/>
      <c r="E10" s="112"/>
    </row>
    <row r="11" spans="2:14" x14ac:dyDescent="0.25">
      <c r="B11" s="100"/>
      <c r="C11" s="123" t="s">
        <v>169</v>
      </c>
      <c r="D11" s="99"/>
      <c r="E11" s="112"/>
    </row>
    <row r="12" spans="2:14" x14ac:dyDescent="0.25">
      <c r="B12" s="102"/>
      <c r="C12" s="103" t="s">
        <v>170</v>
      </c>
      <c r="D12" s="104"/>
      <c r="E12" s="104"/>
    </row>
    <row r="13" spans="2:14" x14ac:dyDescent="0.25">
      <c r="B13" s="105"/>
      <c r="C13" s="105"/>
      <c r="D13" s="102" t="s">
        <v>2</v>
      </c>
      <c r="E13" s="106">
        <f>SUM(E7:E12)</f>
        <v>126.5</v>
      </c>
    </row>
    <row r="14" spans="2:14" x14ac:dyDescent="0.25">
      <c r="B14" s="105"/>
      <c r="C14" s="107"/>
      <c r="D14" s="108" t="s">
        <v>1</v>
      </c>
      <c r="E14" s="108">
        <f>E13*0.13</f>
        <v>16.445</v>
      </c>
    </row>
    <row r="15" spans="2:14" x14ac:dyDescent="0.25">
      <c r="B15" s="105"/>
      <c r="C15" s="105"/>
      <c r="D15" s="109" t="s">
        <v>0</v>
      </c>
      <c r="E15" s="110">
        <f>SUM(E13:E14)</f>
        <v>142.94499999999999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2021-04-22T21:40:20Z</dcterms:modified>
</cp:coreProperties>
</file>