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7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9" i="5" l="1"/>
  <c r="I128" i="5"/>
  <c r="G130" i="5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1" i="3" s="1"/>
  <c r="C131" i="5" l="1"/>
  <c r="G125" i="5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<sst xmlns="http://schemas.openxmlformats.org/spreadsheetml/2006/main" count="193" uniqueCount="169">
  <si>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</si>
  <si>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</si>
  <si>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</si>
  <si>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</si>
  <si>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</si>
  <si>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</si>
  <si>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</si>
  <si>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</si>
  <si>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</si>
  <si>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</si>
  <si>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</si>
  <si>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</si>
  <si>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</si>
  <si>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</si>
  <si>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</si>
  <si>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</si>
  <si>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</si>
  <si>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</si>
  <si>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</si>
  <si>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</si>
  <si>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</si>
  <si>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</si>
  <si>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</si>
  <si>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</si>
  <si>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</si>
  <si>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</si>
  <si>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</si>
  <si>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</si>
  <si>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</si>
  <si>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</si>
  <si>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</si>
  <si>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</si>
  <si>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</si>
  <si>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</si>
  <si>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</si>
  <si>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</si>
  <si>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</si>
  <si>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</si>
  <si>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</si>
  <si>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</si>
  <si>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</si>
  <si>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</si>
  <si>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</si>
  <si>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</si>
  <si>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</si>
  <si>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</si>
  <si>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</si>
  <si>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</si>
  <si>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</si>
  <si>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</si>
  <si>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</si>
  <si>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</si>
  <si>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</si>
  <si>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</si>
  <si>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</si>
  <si>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</si>
  <si>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</si>
  <si>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</si>
  <si>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</si>
  <si>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</si>
  <si>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</si>
  <si>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</si>
  <si>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</si>
  <si>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</si>
  <si>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</si>
  <si>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</si>
  <si>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</si>
  <si>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</si>
  <si>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</si>
  <si>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</si>
  <si>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</si>
  <si>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</si>
  <si>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</si>
  <si>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</si>
  <si>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</si>
  <si>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</si>
  <si>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</si>
  <si>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</si>
  <si>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</si>
  <si>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</si>
  <si>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</si>
  <si>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</si>
  <si>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</si>
  <si>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</si>
  <si>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</si>
  <si>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</si>
  <si>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</si>
  <si>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</si>
  <si>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</si>
  <si>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</si>
  <si>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</si>
  <si>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</si>
  <si>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</si>
  <si>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</si>
  <si>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</si>
  <si>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</si>
  <si>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</si>
  <si>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</si>
  <si>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</si>
  <si>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</si>
  <si>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</si>
  <si>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</si>
  <si>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</si>
  <si>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</si>
  <si>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</si>
  <si>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</si>
  <si>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</si>
  <si>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</si>
  <si>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</si>
  <si>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</si>
  <si>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</si>
  <si>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</si>
  <si>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</si>
  <si>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</si>
  <si>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</si>
  <si>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</si>
  <si>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</si>
  <si>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</si>
  <si>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</si>
  <si>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</si>
  <si>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</si>
  <si>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</si>
  <si>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</si>
  <si>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</si>
  <si>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</si>
  <si>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</si>
  <si>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</si>
  <si>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</si>
  <si>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</si>
  <si>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</si>
  <si>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</si>
  <si>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</si>
  <si>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</si>
  <si>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</si>
  <si>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</si>
  <si>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</si>
  <si>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</si>
  <si>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</si>
  <si>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</si>
  <si>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</si>
  <si>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</si>
  <si>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</si>
  <si>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</si>
  <si>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</si>
  <si>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</si>
  <si>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</si>
  <si>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</si>
  <si>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</si>
  <si>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</si>
  <si>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</si>
  <si>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</si>
  <si>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</si>
  <si>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</si>
  <si>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</si>
  <si>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</si>
  <si>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</si>
  <si>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</si>
  <si>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</si>
  <si>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</si>
  <si>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</si>
  <si>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</si>
  <si>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</si>
  <si>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</si>
  <si>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</si>
  <si>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</si>
  <si>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completos </t>
  </si>
  <si>
    <t xml:space="preserve">Equipo e instalación </t>
  </si>
  <si>
    <t>Suministro e instalación de equipo AC marca ComfortStar 12,000 BTU/H</t>
  </si>
  <si>
    <t>Ubicación: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</si>
</sst>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2" fontId="0" fillId="0" borderId="0" xfId="0" applyNumberForma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I130" sqref="I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2"/>
      <c r="H3" s="12"/>
    </row>
    <row r="4" spans="1:10" ht="17.25" x14ac:dyDescent="0.25">
      <c r="A4" s="123"/>
      <c r="B4" s="123"/>
      <c r="C4" s="123"/>
      <c r="D4" s="123"/>
      <c r="E4" s="123"/>
      <c r="F4" s="123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>
        <v>20</v>
      </c>
      <c r="D12" s="27">
        <f>C12*B12</f>
        <v>7.4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>
        <v>20</v>
      </c>
      <c r="D13" s="32">
        <f t="shared" ref="D13:D55" si="0">C13*B13</f>
        <v>17.600000000000001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>
        <v>10</v>
      </c>
      <c r="D27" s="32">
        <f t="shared" si="0"/>
        <v>10.5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>
        <v>8</v>
      </c>
      <c r="D34" s="32">
        <f t="shared" si="0"/>
        <v>12.4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>
        <v>7</v>
      </c>
      <c r="D35" s="32">
        <f t="shared" si="0"/>
        <v>2.31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>
        <v>1</v>
      </c>
      <c r="D46" s="32">
        <f t="shared" si="0"/>
        <v>6.28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82.399599999999992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>
        <v>1</v>
      </c>
      <c r="D63" s="54">
        <f t="shared" si="2"/>
        <v>1.06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>
        <v>10</v>
      </c>
      <c r="D65" s="54">
        <f t="shared" si="2"/>
        <v>3.0969999999999995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>
        <v>20</v>
      </c>
      <c r="I66" s="54">
        <f t="shared" si="3"/>
        <v>24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>
        <v>25</v>
      </c>
      <c r="D73" s="54">
        <f t="shared" si="2"/>
        <v>3.3175000000000003</v>
      </c>
      <c r="E73" s="59"/>
      <c r="F73" s="88" t="s">
        <v>97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>
        <v>4</v>
      </c>
      <c r="D78" s="54">
        <f t="shared" si="2"/>
        <v>0.6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19.871388999999997</v>
      </c>
      <c r="E88" s="14"/>
      <c r="F88" s="42" t="s">
        <v>72</v>
      </c>
      <c r="G88" s="14"/>
      <c r="H88" s="14"/>
      <c r="I88" s="63">
        <f>SUM(I60:I87)*1.13</f>
        <v>28.419951999999999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7" t="s">
        <v>124</v>
      </c>
      <c r="B113" s="128"/>
      <c r="C113" s="129"/>
    </row>
    <row r="114" spans="1:9" ht="15.75" hidden="1" x14ac:dyDescent="0.25">
      <c r="A114" s="73" t="s">
        <v>125</v>
      </c>
      <c r="B114" s="74"/>
      <c r="C114" s="75">
        <v>0</v>
      </c>
    </row>
    <row r="115" spans="1:9" ht="15.75" hidden="1" x14ac:dyDescent="0.25">
      <c r="A115" s="73" t="s">
        <v>126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7" t="s">
        <v>124</v>
      </c>
      <c r="B119" s="128"/>
      <c r="C119" s="129"/>
    </row>
    <row r="120" spans="1:9" ht="15.75" hidden="1" x14ac:dyDescent="0.25">
      <c r="A120" s="73" t="s">
        <v>125</v>
      </c>
      <c r="B120" s="74"/>
      <c r="C120" s="75">
        <v>0</v>
      </c>
    </row>
    <row r="121" spans="1:9" ht="15.75" hidden="1" x14ac:dyDescent="0.25">
      <c r="A121" s="81" t="s">
        <v>127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7" t="s">
        <v>128</v>
      </c>
      <c r="B124" s="128"/>
      <c r="C124" s="129"/>
      <c r="D124" s="127" t="s">
        <v>164</v>
      </c>
      <c r="E124" s="128"/>
      <c r="F124" s="128"/>
      <c r="G124" s="129"/>
    </row>
    <row r="125" spans="1:9" ht="15.75" x14ac:dyDescent="0.25">
      <c r="A125" s="82" t="s">
        <v>129</v>
      </c>
      <c r="B125" s="74">
        <v>0</v>
      </c>
      <c r="C125" s="83">
        <f>D56</f>
        <v>82.399599999999992</v>
      </c>
      <c r="D125" s="84"/>
      <c r="E125" s="85"/>
      <c r="F125" s="85"/>
      <c r="G125" s="66">
        <f>C125*1.1</f>
        <v>90.639560000000003</v>
      </c>
    </row>
    <row r="126" spans="1:9" ht="15.75" x14ac:dyDescent="0.25">
      <c r="A126" s="82" t="s">
        <v>130</v>
      </c>
      <c r="B126" s="74">
        <v>0</v>
      </c>
      <c r="C126" s="83">
        <f>D88</f>
        <v>19.871388999999997</v>
      </c>
      <c r="D126" s="86"/>
      <c r="E126" s="5"/>
      <c r="F126" s="5"/>
      <c r="G126" s="87">
        <f>C126*1.1</f>
        <v>21.858527899999999</v>
      </c>
    </row>
    <row r="127" spans="1:9" ht="15.75" x14ac:dyDescent="0.25">
      <c r="A127" s="82" t="s">
        <v>131</v>
      </c>
      <c r="B127" s="74">
        <v>0</v>
      </c>
      <c r="C127" s="83">
        <f>I88</f>
        <v>28.419951999999999</v>
      </c>
      <c r="D127" s="86"/>
      <c r="E127" s="5"/>
      <c r="F127" s="5"/>
      <c r="G127" s="87">
        <f>C127*1.1</f>
        <v>31.261947200000002</v>
      </c>
    </row>
    <row r="128" spans="1:9" ht="15.75" x14ac:dyDescent="0.25">
      <c r="A128" s="82" t="s">
        <v>132</v>
      </c>
      <c r="B128" s="74">
        <v>0</v>
      </c>
      <c r="C128" s="83">
        <v>262.89999999999998</v>
      </c>
      <c r="D128" s="86"/>
      <c r="E128" s="5"/>
      <c r="F128" s="5"/>
      <c r="G128" s="87">
        <f>C128*1.1</f>
        <v>289.19</v>
      </c>
      <c r="I128" s="122">
        <f>G125+G126+G127</f>
        <v>143.76003510000001</v>
      </c>
    </row>
    <row r="129" spans="1:9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100</v>
      </c>
      <c r="I129" s="2">
        <f>G128+G129+G130</f>
        <v>394.19</v>
      </c>
    </row>
    <row r="130" spans="1:9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5" t="s">
        <v>134</v>
      </c>
      <c r="B131" s="113">
        <f>SUM(B125:B130)</f>
        <v>0</v>
      </c>
      <c r="C131" s="116">
        <f>SUM(C125:C130)</f>
        <v>434.59094099999993</v>
      </c>
      <c r="D131" s="114"/>
      <c r="E131" s="117"/>
      <c r="F131" s="117"/>
      <c r="G131" s="118">
        <f>SUM(G125:G130)</f>
        <v>537.95003510000004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H12" sqref="H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ht="25.5" x14ac:dyDescent="0.25">
      <c r="B7" s="111">
        <v>1</v>
      </c>
      <c r="C7" s="119" t="s">
        <v>167</v>
      </c>
      <c r="D7" s="120">
        <v>537.95000000000005</v>
      </c>
      <c r="E7" s="121">
        <f>D7*B7</f>
        <v>537.95000000000005</v>
      </c>
    </row>
    <row r="8" spans="2:14" x14ac:dyDescent="0.25">
      <c r="B8" s="100"/>
      <c r="C8" s="101" t="s">
        <v>165</v>
      </c>
      <c r="D8" s="99"/>
      <c r="E8" s="112"/>
    </row>
    <row r="9" spans="2:14" x14ac:dyDescent="0.25">
      <c r="B9" s="100"/>
      <c r="C9" s="101" t="s">
        <v>166</v>
      </c>
      <c r="D9" s="99"/>
      <c r="E9" s="112"/>
    </row>
    <row r="10" spans="2:14" x14ac:dyDescent="0.25">
      <c r="B10" s="102"/>
      <c r="C10" s="103" t="s">
        <v>168</v>
      </c>
      <c r="D10" s="104"/>
      <c r="E10" s="104"/>
    </row>
    <row r="11" spans="2:14" x14ac:dyDescent="0.25">
      <c r="B11" s="105"/>
      <c r="C11" s="105"/>
      <c r="D11" s="102" t="s">
        <v>2</v>
      </c>
      <c r="E11" s="106">
        <f>SUM(E7:E10)</f>
        <v>537.95000000000005</v>
      </c>
    </row>
    <row r="12" spans="2:14" x14ac:dyDescent="0.25">
      <c r="B12" s="105"/>
      <c r="C12" s="107"/>
      <c r="D12" s="108" t="s">
        <v>1</v>
      </c>
      <c r="E12" s="108">
        <f>E11*0.13</f>
        <v>69.933500000000009</v>
      </c>
    </row>
    <row r="13" spans="2:14" x14ac:dyDescent="0.25">
      <c r="B13" s="105"/>
      <c r="C13" s="105"/>
      <c r="D13" s="109" t="s">
        <v>0</v>
      </c>
      <c r="E13" s="110">
        <f>SUM(E11:E12)</f>
        <v>607.88350000000003</v>
      </c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2021-04-12T19:49:01Z</dcterms:modified>
</cp:coreProperties>
</file>