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19-43-dis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3" i="5" l="1"/>
  <c r="G128" i="5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G126" i="5" s="1"/>
  <c r="D56" i="5"/>
  <c r="C125" i="5" s="1"/>
  <c r="E7" i="3"/>
  <c r="E13" i="3" s="1"/>
  <c r="G125" i="5" l="1"/>
  <c r="G131" i="5" s="1"/>
  <c r="C131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<sst xmlns="http://schemas.openxmlformats.org/spreadsheetml/2006/main" count="195" uniqueCount="171">
  <si>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</si>
  <si>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</si>
  <si>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</si>
  <si>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</si>
  <si>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</si>
  <si>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</si>
  <si>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</si>
  <si>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</si>
  <si>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</si>
  <si>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</si>
  <si>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</si>
  <si>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</si>
  <si>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</si>
  <si>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</si>
  <si>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</si>
  <si>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</si>
  <si>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</si>
  <si>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</si>
  <si>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</si>
  <si>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</si>
  <si>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</si>
  <si>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</si>
  <si>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</si>
  <si>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</si>
  <si>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</si>
  <si>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</si>
  <si>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</si>
  <si>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</si>
  <si>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</si>
  <si>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</si>
  <si>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</si>
  <si>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</si>
  <si>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</si>
  <si>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</si>
  <si>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</si>
  <si>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</si>
  <si>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</si>
  <si>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</si>
  <si>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</si>
  <si>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</si>
  <si>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</si>
  <si>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</si>
  <si>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</si>
  <si>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</si>
  <si>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</si>
  <si>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</si>
  <si>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</si>
  <si>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</si>
  <si>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</si>
  <si>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</si>
  <si>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</si>
  <si>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</si>
  <si>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</si>
  <si>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</si>
  <si>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</si>
  <si>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</si>
  <si>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</si>
  <si>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</si>
  <si>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</si>
  <si>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</si>
  <si>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</si>
  <si>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</si>
  <si>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</si>
  <si>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</si>
  <si>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</si>
  <si>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</si>
  <si>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</si>
  <si>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</si>
  <si>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</si>
  <si>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</si>
  <si>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</si>
  <si>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</si>
  <si>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</si>
  <si>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</si>
  <si>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</si>
  <si>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</si>
  <si>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</si>
  <si>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</si>
  <si>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</si>
  <si>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</si>
  <si>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</si>
  <si>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</si>
  <si>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</si>
  <si>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</si>
  <si>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</si>
  <si>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</si>
  <si>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</si>
  <si>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</si>
  <si>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</si>
  <si>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</si>
  <si>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</si>
  <si>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</si>
  <si>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</si>
  <si>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</si>
  <si>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</si>
  <si>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</si>
  <si>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</si>
  <si>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</si>
  <si>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</si>
  <si>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</si>
  <si>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</si>
  <si>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</si>
  <si>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</si>
  <si>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</si>
  <si>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</si>
  <si>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</si>
  <si>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</si>
  <si>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</si>
  <si>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</si>
  <si>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</si>
  <si>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</si>
  <si>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</si>
  <si>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</si>
  <si>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</si>
  <si>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</si>
  <si>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</si>
  <si>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</si>
  <si>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</si>
  <si>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</si>
  <si>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</si>
  <si>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</si>
  <si>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</si>
  <si>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</si>
  <si>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</si>
  <si>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</si>
  <si>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</si>
  <si>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</si>
  <si>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</si>
  <si>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</si>
  <si>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</si>
  <si>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</si>
  <si>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</si>
  <si>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</si>
  <si>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</si>
  <si>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</si>
  <si>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</si>
  <si>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</si>
  <si>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</si>
  <si>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</si>
  <si>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</si>
  <si>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</si>
  <si>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</si>
  <si>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</si>
  <si>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</si>
  <si>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</si>
  <si>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</si>
  <si>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</si>
  <si>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</si>
  <si>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</si>
  <si>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</si>
  <si>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</si>
  <si>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</si>
  <si>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</si>
  <si>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</si>
  <si>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</si>
  <si>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</si>
  <si>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</si>
  <si>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</si>
  <si>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</si>
  <si>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</si>
  <si>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</si>
  <si>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</si>
  <si>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</si>
  <si>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</si>
  <si>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</si>
  <si>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</si>
  <si>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</si>
  <si>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Suministro e instalación de equipo A/C </t>
  </si>
  <si>
    <t xml:space="preserve">Equipo nuevo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</si>
  <si>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12,000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</si>
  <si>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Disal Apopa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</si>
</sst>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3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>
        <v>3</v>
      </c>
      <c r="D12" s="27">
        <f>C12*B12</f>
        <v>1.1099999999999999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>
        <v>3</v>
      </c>
      <c r="D26" s="32">
        <f t="shared" si="0"/>
        <v>3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>
        <v>1</v>
      </c>
      <c r="D33" s="32">
        <f t="shared" si="0"/>
        <v>15.74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135</v>
      </c>
      <c r="B54" s="30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32.317999999999998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>
        <v>3</v>
      </c>
      <c r="I64" s="54">
        <f t="shared" si="3"/>
        <v>3.5310000000000001</v>
      </c>
    </row>
    <row r="65" spans="1:10" x14ac:dyDescent="0.25">
      <c r="A65" s="88" t="s">
        <v>154</v>
      </c>
      <c r="B65" s="91">
        <v>0.30969999999999998</v>
      </c>
      <c r="C65" s="51">
        <v>10</v>
      </c>
      <c r="D65" s="54">
        <f t="shared" si="2"/>
        <v>3.0969999999999995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>
        <v>10</v>
      </c>
      <c r="D73" s="54">
        <f t="shared" si="2"/>
        <v>1.3270000000000002</v>
      </c>
      <c r="E73" s="59"/>
      <c r="F73" s="88" t="s">
        <v>97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/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>
        <v>1</v>
      </c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15.746323999999998</v>
      </c>
      <c r="E88" s="14"/>
      <c r="F88" s="42" t="s">
        <v>72</v>
      </c>
      <c r="G88" s="14"/>
      <c r="H88" s="14"/>
      <c r="I88" s="63">
        <f>SUM(I60:I87)*1.13</f>
        <v>5.2899819999999993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8" t="s">
        <v>124</v>
      </c>
      <c r="B113" s="129"/>
      <c r="C113" s="130"/>
    </row>
    <row r="114" spans="1:7" ht="15.75" hidden="1" x14ac:dyDescent="0.25">
      <c r="A114" s="73" t="s">
        <v>125</v>
      </c>
      <c r="B114" s="74"/>
      <c r="C114" s="75">
        <v>0</v>
      </c>
    </row>
    <row r="115" spans="1:7" ht="15.75" hidden="1" x14ac:dyDescent="0.25">
      <c r="A115" s="73" t="s">
        <v>126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8" t="s">
        <v>124</v>
      </c>
      <c r="B119" s="129"/>
      <c r="C119" s="130"/>
    </row>
    <row r="120" spans="1:7" ht="15.75" hidden="1" x14ac:dyDescent="0.25">
      <c r="A120" s="73" t="s">
        <v>125</v>
      </c>
      <c r="B120" s="74"/>
      <c r="C120" s="75">
        <v>0</v>
      </c>
    </row>
    <row r="121" spans="1:7" ht="15.75" hidden="1" x14ac:dyDescent="0.25">
      <c r="A121" s="81" t="s">
        <v>127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8" t="s">
        <v>128</v>
      </c>
      <c r="B124" s="129"/>
      <c r="C124" s="130"/>
      <c r="D124" s="128" t="s">
        <v>166</v>
      </c>
      <c r="E124" s="129"/>
      <c r="F124" s="129"/>
      <c r="G124" s="130"/>
    </row>
    <row r="125" spans="1:7" ht="15.75" x14ac:dyDescent="0.25">
      <c r="A125" s="82" t="s">
        <v>129</v>
      </c>
      <c r="B125" s="74">
        <v>0</v>
      </c>
      <c r="C125" s="83">
        <f>D56</f>
        <v>32.317999999999998</v>
      </c>
      <c r="D125" s="84"/>
      <c r="E125" s="85"/>
      <c r="F125" s="85"/>
      <c r="G125" s="66">
        <f>C125*1.1</f>
        <v>35.549799999999998</v>
      </c>
    </row>
    <row r="126" spans="1:7" ht="15.75" x14ac:dyDescent="0.25">
      <c r="A126" s="82" t="s">
        <v>130</v>
      </c>
      <c r="B126" s="74">
        <v>0</v>
      </c>
      <c r="C126" s="83">
        <f>D88</f>
        <v>15.746323999999998</v>
      </c>
      <c r="D126" s="86"/>
      <c r="E126" s="5"/>
      <c r="F126" s="5"/>
      <c r="G126" s="87">
        <f>C126*1.1</f>
        <v>17.3209564</v>
      </c>
    </row>
    <row r="127" spans="1:7" ht="15.75" x14ac:dyDescent="0.25">
      <c r="A127" s="82" t="s">
        <v>131</v>
      </c>
      <c r="B127" s="74">
        <v>0</v>
      </c>
      <c r="C127" s="83">
        <f>I88</f>
        <v>5.2899819999999993</v>
      </c>
      <c r="D127" s="86"/>
      <c r="E127" s="5"/>
      <c r="F127" s="5"/>
      <c r="G127" s="87">
        <f>C127*1.1</f>
        <v>5.8189801999999995</v>
      </c>
    </row>
    <row r="128" spans="1:7" ht="15.75" x14ac:dyDescent="0.25">
      <c r="A128" s="82" t="s">
        <v>132</v>
      </c>
      <c r="B128" s="74">
        <v>0</v>
      </c>
      <c r="C128" s="83">
        <v>246</v>
      </c>
      <c r="D128" s="86"/>
      <c r="E128" s="5"/>
      <c r="F128" s="5"/>
      <c r="G128" s="87">
        <f>C128*1.1</f>
        <v>270.60000000000002</v>
      </c>
    </row>
    <row r="129" spans="1:7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100</v>
      </c>
    </row>
    <row r="130" spans="1:7" ht="16.5" thickBot="1" x14ac:dyDescent="0.3">
      <c r="A130" s="82" t="s">
        <v>165</v>
      </c>
      <c r="B130" s="74">
        <v>0</v>
      </c>
      <c r="C130" s="83">
        <v>15</v>
      </c>
      <c r="D130" s="86"/>
      <c r="E130" s="5"/>
      <c r="F130" s="5"/>
      <c r="G130" s="87">
        <f>C130</f>
        <v>15</v>
      </c>
    </row>
    <row r="131" spans="1:7" ht="16.5" thickBot="1" x14ac:dyDescent="0.3">
      <c r="A131" s="117" t="s">
        <v>134</v>
      </c>
      <c r="B131" s="115">
        <f>SUM(B125:B130)</f>
        <v>0</v>
      </c>
      <c r="C131" s="118">
        <f>SUM(C125:C130)</f>
        <v>350.35430600000001</v>
      </c>
      <c r="D131" s="116"/>
      <c r="E131" s="119"/>
      <c r="F131" s="119"/>
      <c r="G131" s="120">
        <f>SUM(G125:G130)</f>
        <v>444.28973660000003</v>
      </c>
    </row>
    <row r="133" spans="1:7" x14ac:dyDescent="0.25">
      <c r="G133" s="2">
        <f>G131-C131</f>
        <v>93.935430600000018</v>
      </c>
    </row>
    <row r="135" spans="1:7" x14ac:dyDescent="0.25">
      <c r="G135" s="2"/>
    </row>
    <row r="136" spans="1:7" x14ac:dyDescent="0.25">
      <c r="G136" s="3"/>
    </row>
    <row r="137" spans="1:7" x14ac:dyDescent="0.25">
      <c r="G137" s="2"/>
    </row>
    <row r="138" spans="1:7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H18" sqref="H18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96" t="s">
        <v>6</v>
      </c>
      <c r="C6" s="97" t="s">
        <v>5</v>
      </c>
      <c r="D6" s="96" t="s">
        <v>4</v>
      </c>
      <c r="E6" s="98" t="s">
        <v>3</v>
      </c>
    </row>
    <row r="7" spans="2:14" x14ac:dyDescent="0.25">
      <c r="B7" s="113">
        <v>1</v>
      </c>
      <c r="C7" s="121" t="s">
        <v>167</v>
      </c>
      <c r="D7" s="122">
        <v>444.29</v>
      </c>
      <c r="E7" s="123">
        <f>D7*B7</f>
        <v>444.29</v>
      </c>
    </row>
    <row r="8" spans="2:14" x14ac:dyDescent="0.25">
      <c r="B8" s="101"/>
      <c r="C8" s="102" t="s">
        <v>163</v>
      </c>
      <c r="D8" s="99"/>
      <c r="E8" s="114"/>
    </row>
    <row r="9" spans="2:14" x14ac:dyDescent="0.25">
      <c r="B9" s="101"/>
      <c r="C9" s="102" t="s">
        <v>164</v>
      </c>
      <c r="D9" s="99"/>
      <c r="E9" s="114"/>
    </row>
    <row r="10" spans="2:14" x14ac:dyDescent="0.25">
      <c r="B10" s="101"/>
      <c r="C10" s="102" t="s">
        <v>168</v>
      </c>
      <c r="D10" s="99"/>
      <c r="E10" s="114"/>
    </row>
    <row r="11" spans="2:14" x14ac:dyDescent="0.25">
      <c r="B11" s="101"/>
      <c r="C11" s="103" t="s">
        <v>169</v>
      </c>
      <c r="D11" s="99"/>
      <c r="E11" s="100"/>
    </row>
    <row r="12" spans="2:14" x14ac:dyDescent="0.25">
      <c r="B12" s="104"/>
      <c r="C12" s="105" t="s">
        <v>170</v>
      </c>
      <c r="D12" s="106"/>
      <c r="E12" s="106"/>
    </row>
    <row r="13" spans="2:14" x14ac:dyDescent="0.25">
      <c r="B13" s="107"/>
      <c r="C13" s="107"/>
      <c r="D13" s="104" t="s">
        <v>2</v>
      </c>
      <c r="E13" s="108">
        <f>SUM(E7:E12)</f>
        <v>444.29</v>
      </c>
    </row>
    <row r="14" spans="2:14" x14ac:dyDescent="0.25">
      <c r="B14" s="107"/>
      <c r="C14" s="109"/>
      <c r="D14" s="110" t="s">
        <v>1</v>
      </c>
      <c r="E14" s="110">
        <f>E13*0.13</f>
        <v>57.757700000000007</v>
      </c>
    </row>
    <row r="15" spans="2:14" x14ac:dyDescent="0.25">
      <c r="B15" s="107"/>
      <c r="C15" s="107"/>
      <c r="D15" s="111" t="s">
        <v>0</v>
      </c>
      <c r="E15" s="112">
        <f>SUM(E13:E14)</f>
        <v>502.04770000000002</v>
      </c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5"/>
      <c r="M17" s="5"/>
      <c r="N17" s="5"/>
    </row>
    <row r="18" spans="4:14" x14ac:dyDescent="0.25">
      <c r="J18" s="5"/>
      <c r="K18" s="5"/>
      <c r="L18" s="6"/>
      <c r="M18" s="5"/>
      <c r="N18" s="5"/>
    </row>
    <row r="19" spans="4:14" x14ac:dyDescent="0.25">
      <c r="J19" s="5"/>
      <c r="K19" s="5"/>
      <c r="L19" s="5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J22" s="5"/>
      <c r="K22" s="5"/>
      <c r="L22" s="7"/>
      <c r="M22" s="5"/>
      <c r="N22" s="5"/>
    </row>
    <row r="23" spans="4:14" x14ac:dyDescent="0.25">
      <c r="D23" s="4"/>
      <c r="J23" s="5"/>
      <c r="K23" s="5"/>
      <c r="L23" s="8"/>
      <c r="M23" s="5"/>
      <c r="N23" s="5"/>
    </row>
    <row r="24" spans="4:14" x14ac:dyDescent="0.25">
      <c r="D24" s="4"/>
      <c r="J24" s="5"/>
      <c r="K24" s="5"/>
      <c r="L24" s="5"/>
      <c r="M24" s="5"/>
      <c r="N24" s="5"/>
    </row>
    <row r="25" spans="4:14" x14ac:dyDescent="0.25">
      <c r="J25" s="5"/>
      <c r="K25" s="9"/>
      <c r="L25" s="8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2021-02-26T02:04:12Z</dcterms:modified>
</cp:coreProperties>
</file>