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B19" i="1" l="1"/>
  <c r="B21" i="1" s="1"/>
  <c r="B13" i="1"/>
  <c r="B10" i="1"/>
  <c r="B6" i="1"/>
  <c r="B2" i="1"/>
  <c r="B17" i="1" s="1"/>
  <c r="B18" i="1" s="1"/>
  <c r="E4" i="1" l="1"/>
  <c r="E5" i="1" s="1"/>
</calcChain>
</file>

<file path=xl/sharedStrings.xml><?xml version="1.0" encoding="utf-8"?>
<sst xmlns="http://schemas.openxmlformats.org/spreadsheetml/2006/main" count="18" uniqueCount="18">
  <si>
    <t xml:space="preserve">Costos </t>
  </si>
  <si>
    <t>Materiales</t>
  </si>
  <si>
    <t xml:space="preserve">Mano de Obra </t>
  </si>
  <si>
    <t>CIF</t>
  </si>
  <si>
    <t xml:space="preserve">Gasolina </t>
  </si>
  <si>
    <t xml:space="preserve">Vidri </t>
  </si>
  <si>
    <t xml:space="preserve">Frio Aire </t>
  </si>
  <si>
    <t xml:space="preserve">Extras </t>
  </si>
  <si>
    <t xml:space="preserve">Cena técnicos </t>
  </si>
  <si>
    <t xml:space="preserve">Técnico 1 </t>
  </si>
  <si>
    <t>Técnico 2</t>
  </si>
  <si>
    <t xml:space="preserve">Costo Total </t>
  </si>
  <si>
    <t>Precio V</t>
  </si>
  <si>
    <t>Utilidad</t>
  </si>
  <si>
    <t xml:space="preserve">Utilidad ajustada </t>
  </si>
  <si>
    <t xml:space="preserve">Tabla roca </t>
  </si>
  <si>
    <t xml:space="preserve">Costo Total Ajustado </t>
  </si>
  <si>
    <t>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</si>
</sst>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6" xfId="1" applyFont="1" applyBorder="1"/>
    <xf numFmtId="0" fontId="3" fillId="0" borderId="7" xfId="0" applyFont="1" applyBorder="1" applyAlignment="1">
      <alignment horizontal="center" vertical="center"/>
    </xf>
    <xf numFmtId="44" fontId="3" fillId="0" borderId="0" xfId="0" applyNumberFormat="1" applyFont="1" applyBorder="1"/>
    <xf numFmtId="0" fontId="0" fillId="0" borderId="8" xfId="0" applyBorder="1"/>
    <xf numFmtId="0" fontId="3" fillId="0" borderId="9" xfId="0" applyFont="1" applyBorder="1" applyAlignment="1">
      <alignment horizontal="center" vertical="center"/>
    </xf>
    <xf numFmtId="44" fontId="3" fillId="0" borderId="10" xfId="0" applyNumberFormat="1" applyFont="1" applyBorder="1"/>
    <xf numFmtId="0" fontId="0" fillId="0" borderId="11" xfId="0" applyBorder="1"/>
    <xf numFmtId="0" fontId="3" fillId="0" borderId="12" xfId="0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3" fillId="0" borderId="2" xfId="1" applyFont="1" applyBorder="1"/>
    <xf numFmtId="2" fontId="0" fillId="0" borderId="0" xfId="0" applyNumberFormat="1"/>
    <xf numFmtId="0" fontId="3" fillId="0" borderId="0" xfId="0" applyFont="1" applyAlignment="1">
      <alignment horizontal="right"/>
    </xf>
    <xf numFmtId="2" fontId="3" fillId="0" borderId="0" xfId="0" applyNumberFormat="1" applyFont="1"/>
    <xf numFmtId="44" fontId="0" fillId="0" borderId="0" xfId="0" applyNumberFormat="1"/>
    <xf numFmtId="0" fontId="4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I13" sqref="I13"/>
    </sheetView>
  </sheetViews>
  <sheetFormatPr baseColWidth="10" defaultRowHeight="15" x14ac:dyDescent="0.25"/>
  <cols>
    <col min="1" max="1" width="19.7109375" bestFit="1" customWidth="1"/>
    <col min="2" max="2" width="14.7109375" customWidth="1"/>
  </cols>
  <sheetData>
    <row r="1" spans="1:5" ht="18.75" x14ac:dyDescent="0.25">
      <c r="A1" s="27" t="s">
        <v>0</v>
      </c>
      <c r="B1" s="27"/>
      <c r="C1" s="1" t="s">
        <v>12</v>
      </c>
    </row>
    <row r="2" spans="1:5" x14ac:dyDescent="0.25">
      <c r="A2" s="2" t="s">
        <v>1</v>
      </c>
      <c r="B2" s="3">
        <f>SUM(B3:B4)</f>
        <v>1082.8500000000001</v>
      </c>
      <c r="C2" s="4"/>
    </row>
    <row r="3" spans="1:5" x14ac:dyDescent="0.25">
      <c r="A3" s="5" t="s">
        <v>5</v>
      </c>
      <c r="B3" s="6">
        <v>99.03</v>
      </c>
      <c r="C3" s="4"/>
    </row>
    <row r="4" spans="1:5" x14ac:dyDescent="0.25">
      <c r="A4" s="5" t="s">
        <v>6</v>
      </c>
      <c r="B4" s="6">
        <v>983.82</v>
      </c>
      <c r="C4" s="4"/>
      <c r="E4" s="23">
        <f>(C16-B19)/B19</f>
        <v>0.39305722372941126</v>
      </c>
    </row>
    <row r="5" spans="1:5" x14ac:dyDescent="0.25">
      <c r="A5" s="5"/>
      <c r="B5" s="6"/>
      <c r="C5" s="4"/>
      <c r="D5" s="24" t="s">
        <v>17</v>
      </c>
      <c r="E5" s="25">
        <f>E4*100</f>
        <v>39.305722372941126</v>
      </c>
    </row>
    <row r="6" spans="1:5" x14ac:dyDescent="0.25">
      <c r="A6" s="2" t="s">
        <v>2</v>
      </c>
      <c r="B6" s="3">
        <f>SUM(B7:B8)</f>
        <v>66.7</v>
      </c>
      <c r="C6" s="4"/>
    </row>
    <row r="7" spans="1:5" x14ac:dyDescent="0.25">
      <c r="A7" s="5" t="s">
        <v>9</v>
      </c>
      <c r="B7" s="6">
        <v>33.35</v>
      </c>
      <c r="C7" s="4"/>
    </row>
    <row r="8" spans="1:5" x14ac:dyDescent="0.25">
      <c r="A8" s="5" t="s">
        <v>10</v>
      </c>
      <c r="B8" s="6">
        <v>33.35</v>
      </c>
      <c r="C8" s="4"/>
      <c r="E8" s="26">
        <f>SUM(B2+B10)</f>
        <v>1092.8500000000001</v>
      </c>
    </row>
    <row r="9" spans="1:5" x14ac:dyDescent="0.25">
      <c r="A9" s="5"/>
      <c r="B9" s="6"/>
      <c r="C9" s="4"/>
      <c r="E9" s="26">
        <f>E8-700</f>
        <v>392.85000000000014</v>
      </c>
    </row>
    <row r="10" spans="1:5" x14ac:dyDescent="0.25">
      <c r="A10" s="2" t="s">
        <v>3</v>
      </c>
      <c r="B10" s="3">
        <f>SUM(B11)</f>
        <v>10</v>
      </c>
      <c r="C10" s="4"/>
    </row>
    <row r="11" spans="1:5" x14ac:dyDescent="0.25">
      <c r="A11" s="5" t="s">
        <v>4</v>
      </c>
      <c r="B11" s="6">
        <v>10</v>
      </c>
      <c r="C11" s="4"/>
    </row>
    <row r="12" spans="1:5" x14ac:dyDescent="0.25">
      <c r="A12" s="5"/>
      <c r="B12" s="6"/>
      <c r="C12" s="4"/>
    </row>
    <row r="13" spans="1:5" x14ac:dyDescent="0.25">
      <c r="A13" s="2" t="s">
        <v>7</v>
      </c>
      <c r="B13" s="3">
        <f>SUM(B14)</f>
        <v>16.04</v>
      </c>
      <c r="C13" s="4"/>
    </row>
    <row r="14" spans="1:5" x14ac:dyDescent="0.25">
      <c r="A14" s="5" t="s">
        <v>8</v>
      </c>
      <c r="B14" s="6">
        <v>16.04</v>
      </c>
      <c r="C14" s="4"/>
    </row>
    <row r="15" spans="1:5" ht="15.75" thickBot="1" x14ac:dyDescent="0.3">
      <c r="A15" s="7" t="s">
        <v>15</v>
      </c>
      <c r="B15" s="8">
        <v>15</v>
      </c>
      <c r="C15" s="4"/>
    </row>
    <row r="16" spans="1:5" ht="15.75" thickBot="1" x14ac:dyDescent="0.3">
      <c r="A16" s="9"/>
      <c r="B16" s="21"/>
      <c r="C16" s="22">
        <v>1658.56</v>
      </c>
    </row>
    <row r="17" spans="1:3" x14ac:dyDescent="0.25">
      <c r="A17" s="10" t="s">
        <v>11</v>
      </c>
      <c r="B17" s="11">
        <f>SUM(B2+B6+B10+B13)</f>
        <v>1175.5900000000001</v>
      </c>
      <c r="C17" s="12">
        <v>1658.56</v>
      </c>
    </row>
    <row r="18" spans="1:3" x14ac:dyDescent="0.25">
      <c r="A18" s="13" t="s">
        <v>13</v>
      </c>
      <c r="B18" s="14">
        <f>C17-B17</f>
        <v>482.9699999999998</v>
      </c>
      <c r="C18" s="15"/>
    </row>
    <row r="19" spans="1:3" ht="15.75" thickBot="1" x14ac:dyDescent="0.3">
      <c r="A19" s="16" t="s">
        <v>16</v>
      </c>
      <c r="B19" s="17">
        <f>B17+B15</f>
        <v>1190.5900000000001</v>
      </c>
      <c r="C19" s="18"/>
    </row>
    <row r="20" spans="1:3" ht="15.75" thickBot="1" x14ac:dyDescent="0.3"/>
    <row r="21" spans="1:3" ht="15.75" thickBot="1" x14ac:dyDescent="0.3">
      <c r="A21" s="19" t="s">
        <v>14</v>
      </c>
      <c r="B21" s="20">
        <f>C17-B19</f>
        <v>467.9699999999998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2020-10-17T18:36:41Z</dcterms:created>
  <dcterms:modified xsi:type="dcterms:W3CDTF">2020-10-19T22:07:49Z</dcterms:modified>
</cp:coreProperties>
</file>