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Hasgal\Diciembre\1211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G116" i="5" s="1"/>
  <c r="D12" i="5"/>
  <c r="D76" i="5" l="1"/>
  <c r="C114" i="5" s="1"/>
  <c r="F114" i="5" s="1"/>
  <c r="I76" i="5"/>
  <c r="C115" i="5" s="1"/>
  <c r="F115" i="5" s="1"/>
  <c r="G115" i="5" s="1"/>
  <c r="D49" i="5"/>
  <c r="C113" i="5" s="1"/>
  <c r="F113" i="5" s="1"/>
  <c r="G113" i="5" s="1"/>
  <c r="E7" i="3"/>
  <c r="E13" i="3" s="1"/>
  <c r="G114" i="5" l="1"/>
  <c r="G118" i="5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<sst xmlns="http://schemas.openxmlformats.org/spreadsheetml/2006/main" count="182" uniqueCount="156">
  <si>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</si>
  <si>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</si>
  <si>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</si>
  <si>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</si>
  <si>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</si>
  <si>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</si>
  <si>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</si>
  <si>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</si>
  <si>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</si>
  <si>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</si>
  <si>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</si>
  <si>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</si>
  <si>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</si>
  <si>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</si>
  <si>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</si>
  <si>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</si>
  <si>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</si>
  <si>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</si>
  <si>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</si>
  <si>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</si>
  <si>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</si>
  <si>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</si>
  <si>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</si>
  <si>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</si>
  <si>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</si>
  <si>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</si>
  <si>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</si>
  <si>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</si>
  <si>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</si>
  <si>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</si>
  <si>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</si>
  <si>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</si>
  <si>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</si>
  <si>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</si>
  <si>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</si>
  <si>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</si>
  <si>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</si>
  <si>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</si>
  <si>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</si>
  <si>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</si>
  <si>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</si>
  <si>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</si>
  <si>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</si>
  <si>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</si>
  <si>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</si>
  <si>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</si>
  <si>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</si>
  <si>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</si>
  <si>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</si>
  <si>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</si>
  <si>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</si>
  <si>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</si>
  <si>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</si>
  <si>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</si>
  <si>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</si>
  <si>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</si>
  <si>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</si>
  <si>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</si>
  <si>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</si>
  <si>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</si>
  <si>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</si>
  <si>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</si>
  <si>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</si>
  <si>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</si>
  <si>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</si>
  <si>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</si>
  <si>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</si>
  <si>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</si>
  <si>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</si>
  <si>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</si>
  <si>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</si>
  <si>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</si>
  <si>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</si>
  <si>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</si>
  <si>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</si>
  <si>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</si>
  <si>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</si>
  <si>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</si>
  <si>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</si>
  <si>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</si>
  <si>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</si>
  <si>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</si>
  <si>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</si>
  <si>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</si>
  <si>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</si>
  <si>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</si>
  <si>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</si>
  <si>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</si>
  <si>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</si>
  <si>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</si>
  <si>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</si>
  <si>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</si>
  <si>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</si>
  <si>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</si>
  <si>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</si>
  <si>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</si>
  <si>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</si>
  <si>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</si>
  <si>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</si>
  <si>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</si>
  <si>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</si>
  <si>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</si>
  <si>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</si>
  <si>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</si>
  <si>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</si>
  <si>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</si>
  <si>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</si>
  <si>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</si>
  <si>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</si>
  <si>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</si>
  <si>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</si>
  <si>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</si>
  <si>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</si>
  <si>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</si>
  <si>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</si>
  <si>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</si>
  <si>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</si>
  <si>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</si>
  <si>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</si>
  <si>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</si>
  <si>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</si>
  <si>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</si>
  <si>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</si>
  <si>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</si>
  <si>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</si>
  <si>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</si>
  <si>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</si>
  <si>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</si>
  <si>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</si>
  <si>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</si>
  <si>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</si>
  <si>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</si>
  <si>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</si>
  <si>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</si>
  <si>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</si>
  <si>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</si>
  <si>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</si>
  <si>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</si>
  <si>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</si>
  <si>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</si>
  <si>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</si>
  <si>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</si>
  <si>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</si>
  <si>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</si>
  <si>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</si>
  <si>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</si>
  <si>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</si>
  <si>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</si>
  <si>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NITRÓGENO</t>
  </si>
  <si>
    <t xml:space="preserve">Instalación completa de equipo A/C </t>
  </si>
  <si>
    <t xml:space="preserve">Materiales </t>
  </si>
  <si>
    <t>Mano de obra</t>
  </si>
  <si>
    <t xml:space="preserve">Mantenimiento preventivo </t>
  </si>
  <si>
    <t xml:space="preserve">Tipo de equipo: Mini Split marca LG tipo Inverter 24,000 BTU  </t>
  </si>
  <si>
    <t>(POR EL PREVENTIVO)</t>
  </si>
  <si>
    <r>
      <t xml:space="preserve">Ubicación: </t>
    </r>
    <r>
      <rPr>
        <sz val="10"/>
        <color theme="1"/>
        <rFont val="Calibri"/>
        <family val="2"/>
        <scheme val="minor"/>
      </rPr>
      <t>Comercio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</si>
</sst>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6" activePane="bottomLeft" state="frozen"/>
      <selection pane="bottomLeft" activeCell="H118" sqref="H118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6" t="s">
        <v>8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>
        <v>3</v>
      </c>
      <c r="D12" s="29">
        <f>C12*B12</f>
        <v>5.28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>
        <v>3</v>
      </c>
      <c r="D16" s="34">
        <f t="shared" si="0"/>
        <v>18.12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>
        <v>2</v>
      </c>
      <c r="D26" s="34">
        <f t="shared" si="0"/>
        <v>1.8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>
        <v>2</v>
      </c>
      <c r="D28" s="34">
        <f t="shared" si="0"/>
        <v>2.64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>
        <v>4</v>
      </c>
      <c r="D30" s="34">
        <f t="shared" si="0"/>
        <v>4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>
        <v>2</v>
      </c>
      <c r="D32" s="34">
        <f t="shared" si="0"/>
        <v>2.88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>
        <v>1</v>
      </c>
      <c r="D41" s="34">
        <f t="shared" si="0"/>
        <v>8.6199999999999992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>
        <v>2</v>
      </c>
      <c r="D44" s="34">
        <f t="shared" si="0"/>
        <v>22.58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65.92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>
        <v>1</v>
      </c>
      <c r="D53" s="54">
        <f>C53*B53</f>
        <v>10.75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5" si="2">B54*C54</f>
        <v>0</v>
      </c>
      <c r="E54" s="26"/>
      <c r="F54" s="26" t="s">
        <v>86</v>
      </c>
      <c r="G54" s="59">
        <v>1.99</v>
      </c>
      <c r="H54" s="56"/>
      <c r="I54" s="56">
        <f t="shared" ref="I54:I75" si="3">G54*H54</f>
        <v>0</v>
      </c>
    </row>
    <row r="55" spans="1:10" x14ac:dyDescent="0.25">
      <c r="A55" s="26" t="s">
        <v>87</v>
      </c>
      <c r="B55" s="32">
        <v>0.75</v>
      </c>
      <c r="C55" s="53"/>
      <c r="D55" s="56">
        <f t="shared" si="2"/>
        <v>0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>
        <v>4</v>
      </c>
      <c r="I57" s="56">
        <f t="shared" si="3"/>
        <v>7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>
        <v>10</v>
      </c>
      <c r="D64" s="56">
        <f t="shared" si="2"/>
        <v>1.5</v>
      </c>
      <c r="E64" s="61"/>
      <c r="F64" s="26" t="s">
        <v>106</v>
      </c>
      <c r="G64" s="59">
        <v>4.55</v>
      </c>
      <c r="H64" s="60">
        <v>1</v>
      </c>
      <c r="I64" s="56">
        <f t="shared" si="3"/>
        <v>4.55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>
        <v>6</v>
      </c>
      <c r="D66" s="56">
        <f t="shared" si="2"/>
        <v>4.5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x14ac:dyDescent="0.25">
      <c r="A74" s="26"/>
      <c r="B74" s="32"/>
      <c r="C74" s="53"/>
      <c r="D74" s="65"/>
      <c r="E74" s="26"/>
      <c r="F74" s="26" t="s">
        <v>148</v>
      </c>
      <c r="G74" s="59">
        <v>10</v>
      </c>
      <c r="H74" s="60">
        <v>1</v>
      </c>
      <c r="I74" s="65">
        <f t="shared" si="3"/>
        <v>10</v>
      </c>
    </row>
    <row r="75" spans="1:10" ht="15.75" thickBot="1" x14ac:dyDescent="0.3">
      <c r="A75" s="26" t="s">
        <v>125</v>
      </c>
      <c r="B75" s="32">
        <v>1</v>
      </c>
      <c r="C75" s="53"/>
      <c r="D75" s="65">
        <f t="shared" si="2"/>
        <v>0</v>
      </c>
      <c r="E75" s="26"/>
      <c r="F75" s="26" t="s">
        <v>126</v>
      </c>
      <c r="G75" s="59">
        <v>45.95</v>
      </c>
      <c r="H75" s="60"/>
      <c r="I75" s="65">
        <f t="shared" si="3"/>
        <v>0</v>
      </c>
    </row>
    <row r="76" spans="1:10" ht="19.5" thickBot="1" x14ac:dyDescent="0.35">
      <c r="A76" s="44" t="s">
        <v>75</v>
      </c>
      <c r="B76" s="51"/>
      <c r="C76" s="30"/>
      <c r="D76" s="46">
        <f>SUM(D53:D75)</f>
        <v>19.7</v>
      </c>
      <c r="E76" s="15"/>
      <c r="F76" s="44" t="s">
        <v>75</v>
      </c>
      <c r="G76" s="15"/>
      <c r="H76" s="15"/>
      <c r="I76" s="66">
        <f>SUM(I53:I75)</f>
        <v>21.55</v>
      </c>
    </row>
    <row r="77" spans="1:10" x14ac:dyDescent="0.25">
      <c r="A77" s="15"/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 t="s">
        <v>127</v>
      </c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/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>
        <v>10</v>
      </c>
      <c r="C80" s="15"/>
      <c r="D80" s="15"/>
      <c r="E80" s="15"/>
      <c r="F80" s="15"/>
      <c r="G80" s="15"/>
      <c r="H80" s="15"/>
      <c r="I80" s="15"/>
    </row>
    <row r="81" spans="1:9" x14ac:dyDescent="0.25">
      <c r="A81" s="15"/>
      <c r="B81" s="16"/>
      <c r="C81" s="15"/>
      <c r="D81" s="15"/>
      <c r="E81" s="15"/>
      <c r="F81" s="15"/>
      <c r="G81" s="15"/>
      <c r="H81" s="15"/>
      <c r="I81" s="15"/>
    </row>
    <row r="82" spans="1:9" hidden="1" x14ac:dyDescent="0.25">
      <c r="A82" s="67" t="s">
        <v>128</v>
      </c>
      <c r="B82" s="68"/>
      <c r="C82" s="69">
        <v>1617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129</v>
      </c>
      <c r="B83" s="71"/>
      <c r="C83" s="72">
        <v>0</v>
      </c>
      <c r="D83" s="15"/>
      <c r="E83" s="15"/>
      <c r="F83" s="15"/>
      <c r="G83" s="15"/>
      <c r="H83" s="15"/>
      <c r="I83" s="15"/>
    </row>
    <row r="84" spans="1:9" hidden="1" x14ac:dyDescent="0.25">
      <c r="A84" s="70" t="s">
        <v>130</v>
      </c>
      <c r="B84" s="71"/>
      <c r="C84" s="73">
        <f>C82*C83</f>
        <v>0</v>
      </c>
    </row>
    <row r="85" spans="1:9" ht="15.75" hidden="1" thickBot="1" x14ac:dyDescent="0.3">
      <c r="A85" s="1" t="s">
        <v>131</v>
      </c>
      <c r="B85" s="74"/>
      <c r="C85" s="75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7" t="s">
        <v>128</v>
      </c>
      <c r="B88" s="68"/>
      <c r="C88" s="69">
        <v>1617</v>
      </c>
    </row>
    <row r="89" spans="1:9" hidden="1" x14ac:dyDescent="0.25">
      <c r="A89" s="70" t="s">
        <v>132</v>
      </c>
      <c r="B89" s="71"/>
      <c r="C89" s="72">
        <v>0</v>
      </c>
    </row>
    <row r="90" spans="1:9" hidden="1" x14ac:dyDescent="0.25">
      <c r="A90" s="70" t="s">
        <v>130</v>
      </c>
      <c r="B90" s="71"/>
      <c r="C90" s="73">
        <f>C88*C89</f>
        <v>0</v>
      </c>
    </row>
    <row r="91" spans="1:9" ht="15.75" hidden="1" thickBot="1" x14ac:dyDescent="0.3">
      <c r="A91" s="1" t="s">
        <v>131</v>
      </c>
      <c r="B91" s="74"/>
      <c r="C91" s="75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97" t="s">
        <v>133</v>
      </c>
      <c r="B94" s="98"/>
      <c r="C94" s="99"/>
    </row>
    <row r="95" spans="1:9" hidden="1" x14ac:dyDescent="0.25">
      <c r="A95" s="67" t="s">
        <v>134</v>
      </c>
      <c r="B95" s="68"/>
      <c r="C95" s="69">
        <v>1617</v>
      </c>
    </row>
    <row r="96" spans="1:9" hidden="1" x14ac:dyDescent="0.25">
      <c r="A96" s="70" t="s">
        <v>135</v>
      </c>
      <c r="B96" s="71"/>
      <c r="C96" s="72">
        <v>0</v>
      </c>
    </row>
    <row r="97" spans="1:7" hidden="1" x14ac:dyDescent="0.25">
      <c r="A97" s="70" t="s">
        <v>130</v>
      </c>
      <c r="B97" s="71"/>
      <c r="C97" s="73">
        <f>C95*C96</f>
        <v>0</v>
      </c>
    </row>
    <row r="98" spans="1:7" ht="15.75" hidden="1" thickBot="1" x14ac:dyDescent="0.3">
      <c r="A98" s="1" t="s">
        <v>131</v>
      </c>
      <c r="B98" s="74"/>
      <c r="C98" s="75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00" t="s">
        <v>136</v>
      </c>
      <c r="B101" s="101"/>
      <c r="C101" s="102"/>
    </row>
    <row r="102" spans="1:7" ht="15.75" hidden="1" x14ac:dyDescent="0.25">
      <c r="A102" s="76" t="s">
        <v>137</v>
      </c>
      <c r="B102" s="77"/>
      <c r="C102" s="78">
        <v>0</v>
      </c>
    </row>
    <row r="103" spans="1:7" ht="15.75" hidden="1" x14ac:dyDescent="0.25">
      <c r="A103" s="76" t="s">
        <v>138</v>
      </c>
      <c r="B103" s="77"/>
      <c r="C103" s="78">
        <v>0</v>
      </c>
    </row>
    <row r="104" spans="1:7" ht="16.5" hidden="1" thickBot="1" x14ac:dyDescent="0.3">
      <c r="A104" s="79" t="s">
        <v>0</v>
      </c>
      <c r="B104" s="80"/>
      <c r="C104" s="81">
        <f>SUM(C102:C103)</f>
        <v>0</v>
      </c>
    </row>
    <row r="105" spans="1:7" ht="15.75" hidden="1" x14ac:dyDescent="0.25">
      <c r="A105" s="82"/>
      <c r="B105" s="83"/>
    </row>
    <row r="106" spans="1:7" ht="15.75" hidden="1" x14ac:dyDescent="0.25">
      <c r="A106" s="82"/>
      <c r="B106" s="83"/>
    </row>
    <row r="107" spans="1:7" ht="16.5" hidden="1" thickBot="1" x14ac:dyDescent="0.3">
      <c r="A107" s="100" t="s">
        <v>136</v>
      </c>
      <c r="B107" s="101"/>
      <c r="C107" s="102"/>
    </row>
    <row r="108" spans="1:7" ht="15.75" hidden="1" x14ac:dyDescent="0.25">
      <c r="A108" s="76" t="s">
        <v>137</v>
      </c>
      <c r="B108" s="77"/>
      <c r="C108" s="78">
        <v>0</v>
      </c>
    </row>
    <row r="109" spans="1:7" ht="15.75" hidden="1" x14ac:dyDescent="0.25">
      <c r="A109" s="84" t="s">
        <v>139</v>
      </c>
      <c r="B109" s="77"/>
      <c r="C109" s="78">
        <v>0</v>
      </c>
    </row>
    <row r="110" spans="1:7" ht="16.5" hidden="1" thickBot="1" x14ac:dyDescent="0.3">
      <c r="A110" s="79" t="s">
        <v>0</v>
      </c>
      <c r="B110" s="80"/>
      <c r="C110" s="81">
        <f>SUM(C108:C109)</f>
        <v>0</v>
      </c>
    </row>
    <row r="111" spans="1:7" ht="15.75" thickBot="1" x14ac:dyDescent="0.3"/>
    <row r="112" spans="1:7" ht="16.5" thickBot="1" x14ac:dyDescent="0.3">
      <c r="A112" s="100" t="s">
        <v>140</v>
      </c>
      <c r="B112" s="101"/>
      <c r="C112" s="102"/>
      <c r="D112" s="100" t="s">
        <v>141</v>
      </c>
      <c r="E112" s="101"/>
      <c r="F112" s="101"/>
      <c r="G112" s="102"/>
    </row>
    <row r="113" spans="1:8" ht="15.75" x14ac:dyDescent="0.25">
      <c r="A113" s="85" t="s">
        <v>142</v>
      </c>
      <c r="B113" s="77">
        <v>0</v>
      </c>
      <c r="C113" s="86">
        <f>I31+D49</f>
        <v>65.92</v>
      </c>
      <c r="D113" s="87">
        <v>0.1</v>
      </c>
      <c r="E113" s="88"/>
      <c r="F113" s="88">
        <f>C113*D113</f>
        <v>6.5920000000000005</v>
      </c>
      <c r="G113" s="69">
        <f>C113+F113</f>
        <v>72.512</v>
      </c>
    </row>
    <row r="114" spans="1:8" ht="15.75" x14ac:dyDescent="0.25">
      <c r="A114" s="85" t="s">
        <v>143</v>
      </c>
      <c r="B114" s="77">
        <v>0</v>
      </c>
      <c r="C114" s="86">
        <f>D76</f>
        <v>19.7</v>
      </c>
      <c r="D114" s="89">
        <v>0.1</v>
      </c>
      <c r="E114" s="6"/>
      <c r="F114" s="6">
        <f>C114*D114</f>
        <v>1.97</v>
      </c>
      <c r="G114" s="90">
        <f>C114+F114</f>
        <v>21.669999999999998</v>
      </c>
    </row>
    <row r="115" spans="1:8" ht="15.75" x14ac:dyDescent="0.25">
      <c r="A115" s="85" t="s">
        <v>144</v>
      </c>
      <c r="B115" s="77">
        <v>0</v>
      </c>
      <c r="C115" s="86">
        <f>I76</f>
        <v>21.55</v>
      </c>
      <c r="D115" s="89">
        <v>0.1</v>
      </c>
      <c r="E115" s="6"/>
      <c r="F115" s="6">
        <f>C115*D115</f>
        <v>2.1550000000000002</v>
      </c>
      <c r="G115" s="90">
        <f>C115+F115</f>
        <v>23.705000000000002</v>
      </c>
    </row>
    <row r="116" spans="1:8" ht="15.75" x14ac:dyDescent="0.25">
      <c r="A116" s="85" t="s">
        <v>145</v>
      </c>
      <c r="B116" s="77">
        <v>0</v>
      </c>
      <c r="C116" s="86">
        <f>I43</f>
        <v>0</v>
      </c>
      <c r="D116" s="89">
        <v>0.12</v>
      </c>
      <c r="E116" s="6"/>
      <c r="F116" s="6"/>
      <c r="G116" s="90">
        <f>C116+F116</f>
        <v>0</v>
      </c>
    </row>
    <row r="117" spans="1:8" ht="15.75" x14ac:dyDescent="0.25">
      <c r="A117" s="85" t="s">
        <v>146</v>
      </c>
      <c r="B117" s="77"/>
      <c r="C117" s="86">
        <v>0</v>
      </c>
      <c r="D117" s="89">
        <v>0</v>
      </c>
      <c r="E117" s="6"/>
      <c r="F117" s="6"/>
      <c r="G117" s="90">
        <v>135</v>
      </c>
      <c r="H117" t="s">
        <v>154</v>
      </c>
    </row>
    <row r="118" spans="1:8" ht="16.5" thickBot="1" x14ac:dyDescent="0.3">
      <c r="A118" s="91" t="s">
        <v>147</v>
      </c>
      <c r="B118" s="92">
        <f>SUM(B113:B117)</f>
        <v>0</v>
      </c>
      <c r="C118" s="93"/>
      <c r="D118" s="94"/>
      <c r="E118" s="95"/>
      <c r="F118" s="95"/>
      <c r="G118" s="2">
        <f>SUM(G113:G117)</f>
        <v>252.887</v>
      </c>
    </row>
    <row r="120" spans="1:8" x14ac:dyDescent="0.25">
      <c r="G120" s="3"/>
    </row>
    <row r="122" spans="1:8" x14ac:dyDescent="0.25">
      <c r="G122" s="3"/>
    </row>
    <row r="123" spans="1:8" x14ac:dyDescent="0.25">
      <c r="G123" s="4"/>
    </row>
    <row r="124" spans="1:8" x14ac:dyDescent="0.25">
      <c r="G124" s="3"/>
    </row>
    <row r="125" spans="1:8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3" t="s">
        <v>6</v>
      </c>
      <c r="C6" s="104" t="s">
        <v>5</v>
      </c>
      <c r="D6" s="105" t="s">
        <v>4</v>
      </c>
      <c r="E6" s="106" t="s">
        <v>3</v>
      </c>
    </row>
    <row r="7" spans="2:14" x14ac:dyDescent="0.25">
      <c r="B7" s="107">
        <v>1</v>
      </c>
      <c r="C7" s="108" t="s">
        <v>149</v>
      </c>
      <c r="D7" s="109">
        <v>252.89</v>
      </c>
      <c r="E7" s="110">
        <f>D7*B7</f>
        <v>252.89</v>
      </c>
    </row>
    <row r="8" spans="2:14" x14ac:dyDescent="0.25">
      <c r="B8" s="111"/>
      <c r="C8" s="112" t="s">
        <v>151</v>
      </c>
      <c r="D8" s="109"/>
      <c r="E8" s="110"/>
    </row>
    <row r="9" spans="2:14" x14ac:dyDescent="0.25">
      <c r="B9" s="111"/>
      <c r="C9" s="112" t="s">
        <v>152</v>
      </c>
      <c r="D9" s="109"/>
      <c r="E9" s="110"/>
    </row>
    <row r="10" spans="2:14" x14ac:dyDescent="0.25">
      <c r="B10" s="111"/>
      <c r="C10" s="112" t="s">
        <v>150</v>
      </c>
      <c r="D10" s="109"/>
      <c r="E10" s="110"/>
    </row>
    <row r="11" spans="2:14" x14ac:dyDescent="0.25">
      <c r="B11" s="111"/>
      <c r="C11" s="113" t="s">
        <v>153</v>
      </c>
      <c r="D11" s="109"/>
      <c r="E11" s="110"/>
    </row>
    <row r="12" spans="2:14" x14ac:dyDescent="0.25">
      <c r="B12" s="114"/>
      <c r="C12" s="115" t="s">
        <v>155</v>
      </c>
      <c r="D12" s="116"/>
      <c r="E12" s="116"/>
    </row>
    <row r="13" spans="2:14" x14ac:dyDescent="0.25">
      <c r="B13" s="117"/>
      <c r="C13" s="117"/>
      <c r="D13" s="114" t="s">
        <v>2</v>
      </c>
      <c r="E13" s="118">
        <f>SUM(E7:E12)</f>
        <v>252.89</v>
      </c>
    </row>
    <row r="14" spans="2:14" x14ac:dyDescent="0.25">
      <c r="B14" s="117"/>
      <c r="C14" s="119"/>
      <c r="D14" s="120" t="s">
        <v>1</v>
      </c>
      <c r="E14" s="120">
        <f>E13*0.13</f>
        <v>32.875700000000002</v>
      </c>
    </row>
    <row r="15" spans="2:14" x14ac:dyDescent="0.25">
      <c r="B15" s="117"/>
      <c r="C15" s="117"/>
      <c r="D15" s="121" t="s">
        <v>0</v>
      </c>
      <c r="E15" s="122">
        <f>SUM(E13:E14)</f>
        <v>285.76569999999998</v>
      </c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2020-12-05T17:38:18Z</dcterms:modified>
</cp:coreProperties>
</file>