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SWAP\Contabilidad\"/>
    </mc:Choice>
  </mc:AlternateContent>
  <bookViews>
    <workbookView xWindow="0" yWindow="0" windowWidth="24000" windowHeight="9630" activeTab="1"/>
  </bookViews>
  <sheets>
    <sheet name="Compras" sheetId="2" r:id="rId1"/>
    <sheet name="Ventas " sheetId="1" r:id="rId2"/>
    <sheet name="Donald" sheetId="4" r:id="rId3"/>
    <sheet name="Gabriela" sheetId="3" r:id="rId4"/>
  </sheets>
  <definedNames>
    <definedName name="_xlnm._FilterDatabase" localSheetId="1" hidden="1">'Ventas '!$A$2:$J$12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3" l="1"/>
  <c r="O11" i="4"/>
  <c r="K17" i="3"/>
  <c r="K11" i="4"/>
  <c r="K14" i="3"/>
  <c r="I5" i="1"/>
  <c r="H5" i="1"/>
  <c r="F5" i="1"/>
  <c r="I6" i="1"/>
  <c r="H6" i="1"/>
  <c r="F6" i="1"/>
  <c r="I8" i="1"/>
  <c r="H8" i="1"/>
  <c r="F8" i="1"/>
  <c r="I7" i="1"/>
  <c r="I9" i="1"/>
  <c r="I4" i="1"/>
  <c r="I3" i="1"/>
  <c r="H4" i="1"/>
  <c r="F4" i="1"/>
  <c r="H9" i="1"/>
  <c r="F9" i="1"/>
  <c r="H7" i="1"/>
  <c r="F7" i="1"/>
  <c r="H3" i="1"/>
  <c r="F3" i="1"/>
  <c r="H10" i="1" l="1"/>
  <c r="J5" i="1"/>
  <c r="I10" i="1"/>
  <c r="J6" i="1"/>
  <c r="J3" i="1"/>
  <c r="J8" i="1"/>
  <c r="F10" i="1"/>
  <c r="J4" i="1"/>
  <c r="J9" i="1"/>
  <c r="J7" i="1"/>
  <c r="J11" i="1" l="1"/>
  <c r="J12" i="1" s="1"/>
  <c r="J10" i="1"/>
  <c r="K10" i="1" s="1"/>
</calcChain>
</file>

<file path=xl/sharedStrings.xml><?xml version="1.0" encoding="utf-8"?>
<sst xmlns="http://schemas.openxmlformats.org/spreadsheetml/2006/main" count="78" uniqueCount="18">
  <si>
    <t xml:space="preserve">Vehículo </t>
  </si>
  <si>
    <t xml:space="preserve">Días </t>
  </si>
  <si>
    <t>Precio venta</t>
  </si>
  <si>
    <t xml:space="preserve">Ingreso Total </t>
  </si>
  <si>
    <t xml:space="preserve">Costo Unitario </t>
  </si>
  <si>
    <t xml:space="preserve">Costo Total </t>
  </si>
  <si>
    <t xml:space="preserve">TOTAL </t>
  </si>
  <si>
    <t>Elantra 2009</t>
  </si>
  <si>
    <t xml:space="preserve">Nissan Sentra </t>
  </si>
  <si>
    <t xml:space="preserve">Utilidad Total </t>
  </si>
  <si>
    <t xml:space="preserve">Utilidad Unitaria </t>
  </si>
  <si>
    <t xml:space="preserve">Honda CRV </t>
  </si>
  <si>
    <t>Fecha inicio</t>
  </si>
  <si>
    <t xml:space="preserve">Fecha fin </t>
  </si>
  <si>
    <t>Kia Ortíz</t>
  </si>
  <si>
    <t xml:space="preserve">Kia Gabriela </t>
  </si>
  <si>
    <t>TOTAL</t>
  </si>
  <si>
    <t>Facturado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</si>
</sst>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44" fontId="0" fillId="0" borderId="1" xfId="1" applyFont="1" applyBorder="1"/>
    <xf numFmtId="0" fontId="0" fillId="0" borderId="0" xfId="0" applyBorder="1"/>
    <xf numFmtId="14" fontId="0" fillId="0" borderId="2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44" fontId="0" fillId="0" borderId="0" xfId="0" applyNumberFormat="1"/>
    <xf numFmtId="44" fontId="0" fillId="0" borderId="0" xfId="1" applyFont="1"/>
    <xf numFmtId="44" fontId="2" fillId="0" borderId="4" xfId="0" applyNumberFormat="1" applyFont="1" applyBorder="1"/>
    <xf numFmtId="44" fontId="0" fillId="0" borderId="3" xfId="0" applyNumberFormat="1" applyBorder="1"/>
    <xf numFmtId="0" fontId="0" fillId="0" borderId="0" xfId="0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tabSelected="1" workbookViewId="0">
      <selection activeCell="L13" sqref="L13"/>
    </sheetView>
  </sheetViews>
  <sheetFormatPr baseColWidth="10" defaultRowHeight="15" x14ac:dyDescent="0.25"/>
  <cols>
    <col min="3" max="3" width="21.7109375" customWidth="1"/>
    <col min="7" max="7" width="14.7109375" customWidth="1"/>
  </cols>
  <sheetData>
    <row r="2" spans="1:13" ht="30" x14ac:dyDescent="0.25">
      <c r="A2" s="1" t="s">
        <v>12</v>
      </c>
      <c r="B2" s="1" t="s">
        <v>13</v>
      </c>
      <c r="C2" s="1" t="s">
        <v>0</v>
      </c>
      <c r="D2" s="1" t="s">
        <v>1</v>
      </c>
      <c r="E2" s="1" t="s">
        <v>2</v>
      </c>
      <c r="F2" s="2" t="s">
        <v>3</v>
      </c>
      <c r="G2" s="2" t="s">
        <v>4</v>
      </c>
      <c r="H2" s="2" t="s">
        <v>5</v>
      </c>
      <c r="I2" s="2" t="s">
        <v>10</v>
      </c>
      <c r="J2" s="2" t="s">
        <v>9</v>
      </c>
    </row>
    <row r="3" spans="1:13" x14ac:dyDescent="0.25">
      <c r="A3" s="29">
        <v>44561</v>
      </c>
      <c r="B3" s="29">
        <v>44564</v>
      </c>
      <c r="C3" s="4" t="s">
        <v>7</v>
      </c>
      <c r="D3" s="4">
        <v>3</v>
      </c>
      <c r="E3" s="5">
        <v>30</v>
      </c>
      <c r="F3" s="6">
        <f t="shared" ref="F3:F9" si="0">E3*D3</f>
        <v>90</v>
      </c>
      <c r="G3" s="6">
        <v>20</v>
      </c>
      <c r="H3" s="6">
        <f t="shared" ref="H3:H9" si="1">G3*D3</f>
        <v>60</v>
      </c>
      <c r="I3" s="6">
        <f t="shared" ref="I3:J9" si="2">E3-G3</f>
        <v>10</v>
      </c>
      <c r="J3" s="6">
        <f t="shared" si="2"/>
        <v>30</v>
      </c>
      <c r="L3" s="30"/>
      <c r="M3" s="31" t="s">
        <v>17</v>
      </c>
    </row>
    <row r="4" spans="1:13" x14ac:dyDescent="0.25">
      <c r="A4" s="27">
        <v>44531</v>
      </c>
      <c r="B4" s="27">
        <v>44553</v>
      </c>
      <c r="C4" s="8" t="s">
        <v>14</v>
      </c>
      <c r="D4" s="8">
        <v>23</v>
      </c>
      <c r="E4" s="9">
        <v>20</v>
      </c>
      <c r="F4" s="6">
        <f t="shared" si="0"/>
        <v>460</v>
      </c>
      <c r="G4" s="6">
        <v>15</v>
      </c>
      <c r="H4" s="6">
        <f t="shared" si="1"/>
        <v>345</v>
      </c>
      <c r="I4" s="6">
        <f t="shared" si="2"/>
        <v>5</v>
      </c>
      <c r="J4" s="6">
        <f t="shared" si="2"/>
        <v>115</v>
      </c>
    </row>
    <row r="5" spans="1:13" x14ac:dyDescent="0.25">
      <c r="A5" s="27">
        <v>44532</v>
      </c>
      <c r="B5" s="27">
        <v>44533</v>
      </c>
      <c r="C5" s="8" t="s">
        <v>7</v>
      </c>
      <c r="D5" s="8">
        <v>1</v>
      </c>
      <c r="E5" s="9">
        <v>30</v>
      </c>
      <c r="F5" s="6">
        <f t="shared" si="0"/>
        <v>30</v>
      </c>
      <c r="G5" s="6">
        <v>20</v>
      </c>
      <c r="H5" s="6">
        <f t="shared" si="1"/>
        <v>20</v>
      </c>
      <c r="I5" s="6">
        <f t="shared" si="2"/>
        <v>10</v>
      </c>
      <c r="J5" s="6">
        <f t="shared" si="2"/>
        <v>10</v>
      </c>
      <c r="K5" s="18"/>
    </row>
    <row r="6" spans="1:13" x14ac:dyDescent="0.25">
      <c r="A6" s="27">
        <v>44541</v>
      </c>
      <c r="B6" s="28">
        <v>44542</v>
      </c>
      <c r="C6" s="8" t="s">
        <v>7</v>
      </c>
      <c r="D6" s="8">
        <v>1</v>
      </c>
      <c r="E6" s="9">
        <v>35</v>
      </c>
      <c r="F6" s="6">
        <f t="shared" si="0"/>
        <v>35</v>
      </c>
      <c r="G6" s="6">
        <v>25</v>
      </c>
      <c r="H6" s="6">
        <f t="shared" si="1"/>
        <v>25</v>
      </c>
      <c r="I6" s="6">
        <f t="shared" si="2"/>
        <v>10</v>
      </c>
      <c r="J6" s="6">
        <f t="shared" si="2"/>
        <v>10</v>
      </c>
    </row>
    <row r="7" spans="1:13" x14ac:dyDescent="0.25">
      <c r="A7" s="27">
        <v>44548</v>
      </c>
      <c r="B7" s="27">
        <v>44564</v>
      </c>
      <c r="C7" s="8" t="s">
        <v>8</v>
      </c>
      <c r="D7" s="8">
        <v>13</v>
      </c>
      <c r="E7" s="9">
        <v>28</v>
      </c>
      <c r="F7" s="6">
        <f t="shared" si="0"/>
        <v>364</v>
      </c>
      <c r="G7" s="6">
        <v>25</v>
      </c>
      <c r="H7" s="6">
        <f t="shared" si="1"/>
        <v>325</v>
      </c>
      <c r="I7" s="6">
        <f t="shared" si="2"/>
        <v>3</v>
      </c>
      <c r="J7" s="6">
        <f t="shared" si="2"/>
        <v>39</v>
      </c>
    </row>
    <row r="8" spans="1:13" x14ac:dyDescent="0.25">
      <c r="A8" s="27">
        <v>44551</v>
      </c>
      <c r="B8" s="28">
        <v>44561</v>
      </c>
      <c r="C8" s="8" t="s">
        <v>15</v>
      </c>
      <c r="D8" s="8">
        <v>10</v>
      </c>
      <c r="E8" s="9">
        <v>30</v>
      </c>
      <c r="F8" s="6">
        <f t="shared" si="0"/>
        <v>300</v>
      </c>
      <c r="G8" s="6">
        <v>25</v>
      </c>
      <c r="H8" s="6">
        <f t="shared" si="1"/>
        <v>250</v>
      </c>
      <c r="I8" s="6">
        <f t="shared" si="2"/>
        <v>5</v>
      </c>
      <c r="J8" s="6">
        <f t="shared" si="2"/>
        <v>50</v>
      </c>
    </row>
    <row r="9" spans="1:13" ht="15.75" thickBot="1" x14ac:dyDescent="0.3">
      <c r="A9" s="27">
        <v>44926</v>
      </c>
      <c r="B9" s="28">
        <v>44564</v>
      </c>
      <c r="C9" s="8" t="s">
        <v>11</v>
      </c>
      <c r="D9" s="8">
        <v>3</v>
      </c>
      <c r="E9" s="9">
        <v>50</v>
      </c>
      <c r="F9" s="6">
        <f t="shared" si="0"/>
        <v>150</v>
      </c>
      <c r="G9" s="6">
        <v>35</v>
      </c>
      <c r="H9" s="6">
        <f t="shared" si="1"/>
        <v>105</v>
      </c>
      <c r="I9" s="6">
        <f t="shared" si="2"/>
        <v>15</v>
      </c>
      <c r="J9" s="6">
        <f t="shared" si="2"/>
        <v>45</v>
      </c>
    </row>
    <row r="10" spans="1:13" ht="15.75" thickBot="1" x14ac:dyDescent="0.3">
      <c r="A10" s="13"/>
      <c r="B10" s="13"/>
      <c r="C10" s="15" t="s">
        <v>6</v>
      </c>
      <c r="D10" s="10"/>
      <c r="E10" s="10"/>
      <c r="F10" s="11">
        <f>SUM(F3:F9)</f>
        <v>1429</v>
      </c>
      <c r="G10" s="10"/>
      <c r="H10" s="12">
        <f>SUM(H3:H9)</f>
        <v>1130</v>
      </c>
      <c r="I10" s="12">
        <f>SUM(I3:I9)</f>
        <v>58</v>
      </c>
      <c r="J10" s="19">
        <f>SUM(J3:J9)</f>
        <v>299</v>
      </c>
      <c r="K10" s="20">
        <f>(J10-15)+K5</f>
        <v>284</v>
      </c>
    </row>
    <row r="11" spans="1:13" x14ac:dyDescent="0.25">
      <c r="A11" s="13"/>
      <c r="B11" s="13"/>
      <c r="F11" s="17"/>
      <c r="J11" s="18">
        <f>SUBTOTAL(9,J5:J6)</f>
        <v>20</v>
      </c>
      <c r="K11" s="17"/>
    </row>
    <row r="12" spans="1:13" x14ac:dyDescent="0.25">
      <c r="A12" s="13"/>
      <c r="B12" s="13"/>
      <c r="J12" s="17">
        <f>(J11-15)+50</f>
        <v>55</v>
      </c>
    </row>
  </sheetData>
  <autoFilter ref="A2:J12"/>
  <sortState ref="A4:J10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11"/>
  <sheetViews>
    <sheetView workbookViewId="0">
      <selection activeCell="K22" sqref="K22"/>
    </sheetView>
  </sheetViews>
  <sheetFormatPr baseColWidth="10" defaultRowHeight="15" x14ac:dyDescent="0.25"/>
  <sheetData>
    <row r="5" spans="2:15" ht="30" x14ac:dyDescent="0.25">
      <c r="B5" s="1" t="s">
        <v>12</v>
      </c>
      <c r="C5" s="1" t="s">
        <v>13</v>
      </c>
      <c r="D5" s="1" t="s">
        <v>0</v>
      </c>
      <c r="E5" s="1" t="s">
        <v>1</v>
      </c>
      <c r="F5" s="1" t="s">
        <v>2</v>
      </c>
      <c r="G5" s="2" t="s">
        <v>3</v>
      </c>
      <c r="H5" s="2" t="s">
        <v>4</v>
      </c>
      <c r="I5" s="2" t="s">
        <v>5</v>
      </c>
      <c r="J5" s="2" t="s">
        <v>10</v>
      </c>
      <c r="K5" s="2" t="s">
        <v>9</v>
      </c>
    </row>
    <row r="6" spans="2:15" x14ac:dyDescent="0.25">
      <c r="B6" s="7">
        <v>44926</v>
      </c>
      <c r="C6" s="7">
        <v>44564</v>
      </c>
      <c r="D6" s="8" t="s">
        <v>11</v>
      </c>
      <c r="E6" s="8">
        <v>3</v>
      </c>
      <c r="F6" s="9">
        <v>50</v>
      </c>
      <c r="G6" s="6">
        <v>150</v>
      </c>
      <c r="H6" s="6">
        <v>35</v>
      </c>
      <c r="I6" s="6">
        <v>105</v>
      </c>
      <c r="J6" s="6">
        <v>15</v>
      </c>
      <c r="K6" s="6">
        <v>45</v>
      </c>
      <c r="L6" s="18">
        <v>80</v>
      </c>
    </row>
    <row r="7" spans="2:15" x14ac:dyDescent="0.25">
      <c r="B7" s="16"/>
      <c r="C7" s="16"/>
      <c r="D7" s="21"/>
      <c r="E7" s="21"/>
      <c r="F7" s="22"/>
      <c r="G7" s="23"/>
      <c r="H7" s="23"/>
      <c r="I7" s="23"/>
      <c r="J7" s="23"/>
      <c r="K7" s="23"/>
      <c r="L7" s="18"/>
    </row>
    <row r="9" spans="2:15" ht="30" x14ac:dyDescent="0.25">
      <c r="B9" s="1" t="s">
        <v>12</v>
      </c>
      <c r="C9" s="1" t="s">
        <v>13</v>
      </c>
      <c r="D9" s="1" t="s">
        <v>0</v>
      </c>
      <c r="E9" s="1" t="s">
        <v>1</v>
      </c>
      <c r="F9" s="1" t="s">
        <v>2</v>
      </c>
      <c r="G9" s="2" t="s">
        <v>3</v>
      </c>
      <c r="H9" s="2" t="s">
        <v>4</v>
      </c>
      <c r="I9" s="2" t="s">
        <v>5</v>
      </c>
      <c r="J9" s="2" t="s">
        <v>10</v>
      </c>
      <c r="K9" s="2" t="s">
        <v>9</v>
      </c>
    </row>
    <row r="10" spans="2:15" ht="15.75" thickBot="1" x14ac:dyDescent="0.3">
      <c r="B10" s="7">
        <v>44531</v>
      </c>
      <c r="C10" s="14">
        <v>44553</v>
      </c>
      <c r="D10" s="8" t="s">
        <v>14</v>
      </c>
      <c r="E10" s="8">
        <v>23</v>
      </c>
      <c r="F10" s="9">
        <v>20</v>
      </c>
      <c r="G10" s="6">
        <v>460</v>
      </c>
      <c r="H10" s="6">
        <v>15</v>
      </c>
      <c r="I10" s="6">
        <v>345</v>
      </c>
      <c r="J10" s="6">
        <v>5</v>
      </c>
      <c r="K10" s="6">
        <v>115</v>
      </c>
    </row>
    <row r="11" spans="2:15" ht="15.75" thickBot="1" x14ac:dyDescent="0.3">
      <c r="K11" s="17">
        <f>SUM(K10)</f>
        <v>115</v>
      </c>
      <c r="N11" s="26" t="s">
        <v>16</v>
      </c>
      <c r="O11" s="25">
        <f>L6+K11</f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17"/>
  <sheetViews>
    <sheetView workbookViewId="0">
      <selection activeCell="K20" sqref="K20"/>
    </sheetView>
  </sheetViews>
  <sheetFormatPr baseColWidth="10" defaultRowHeight="15" x14ac:dyDescent="0.25"/>
  <sheetData>
    <row r="6" spans="2:15" ht="30" x14ac:dyDescent="0.25">
      <c r="B6" s="1" t="s">
        <v>12</v>
      </c>
      <c r="C6" s="1" t="s">
        <v>13</v>
      </c>
      <c r="D6" s="1" t="s">
        <v>0</v>
      </c>
      <c r="E6" s="1" t="s">
        <v>1</v>
      </c>
      <c r="F6" s="1" t="s">
        <v>2</v>
      </c>
      <c r="G6" s="2" t="s">
        <v>3</v>
      </c>
      <c r="H6" s="2" t="s">
        <v>4</v>
      </c>
      <c r="I6" s="2" t="s">
        <v>5</v>
      </c>
      <c r="J6" s="2" t="s">
        <v>10</v>
      </c>
      <c r="K6" s="2" t="s">
        <v>9</v>
      </c>
    </row>
    <row r="7" spans="2:15" ht="30" x14ac:dyDescent="0.25">
      <c r="B7" s="3">
        <v>44561</v>
      </c>
      <c r="C7" s="3">
        <v>44564</v>
      </c>
      <c r="D7" s="4" t="s">
        <v>7</v>
      </c>
      <c r="E7" s="4">
        <v>1</v>
      </c>
      <c r="F7" s="5">
        <v>30</v>
      </c>
      <c r="G7" s="6">
        <v>30</v>
      </c>
      <c r="H7" s="6">
        <v>20</v>
      </c>
      <c r="I7" s="6">
        <v>20</v>
      </c>
      <c r="J7" s="6">
        <v>10</v>
      </c>
      <c r="K7" s="6">
        <v>10</v>
      </c>
    </row>
    <row r="8" spans="2:15" x14ac:dyDescent="0.25">
      <c r="B8" s="7">
        <v>44541</v>
      </c>
      <c r="C8" s="14">
        <v>44542</v>
      </c>
      <c r="D8" s="8" t="s">
        <v>7</v>
      </c>
      <c r="E8" s="8">
        <v>1</v>
      </c>
      <c r="F8" s="9">
        <v>35</v>
      </c>
      <c r="G8" s="6">
        <v>35</v>
      </c>
      <c r="H8" s="6">
        <v>25</v>
      </c>
      <c r="I8" s="6">
        <v>25</v>
      </c>
      <c r="J8" s="6">
        <v>10</v>
      </c>
      <c r="K8" s="6">
        <v>10</v>
      </c>
    </row>
    <row r="9" spans="2:15" x14ac:dyDescent="0.25">
      <c r="B9" s="7">
        <v>44532</v>
      </c>
      <c r="C9" s="14">
        <v>44533</v>
      </c>
      <c r="D9" s="8" t="s">
        <v>7</v>
      </c>
      <c r="E9" s="8">
        <v>1</v>
      </c>
      <c r="F9" s="9">
        <v>30</v>
      </c>
      <c r="G9" s="6">
        <v>30</v>
      </c>
      <c r="H9" s="6">
        <v>20</v>
      </c>
      <c r="I9" s="6">
        <v>20</v>
      </c>
      <c r="J9" s="6">
        <v>10</v>
      </c>
      <c r="K9" s="6">
        <v>10</v>
      </c>
    </row>
    <row r="10" spans="2:15" x14ac:dyDescent="0.25">
      <c r="B10" s="13"/>
      <c r="C10" s="13"/>
      <c r="G10" s="17"/>
      <c r="K10" s="18">
        <v>30</v>
      </c>
    </row>
    <row r="11" spans="2:15" ht="15.75" thickBot="1" x14ac:dyDescent="0.3"/>
    <row r="12" spans="2:15" ht="30.75" thickBot="1" x14ac:dyDescent="0.3">
      <c r="B12" s="1" t="s">
        <v>12</v>
      </c>
      <c r="C12" s="1" t="s">
        <v>13</v>
      </c>
      <c r="D12" s="1" t="s">
        <v>0</v>
      </c>
      <c r="E12" s="1" t="s">
        <v>1</v>
      </c>
      <c r="F12" s="1" t="s">
        <v>2</v>
      </c>
      <c r="G12" s="2" t="s">
        <v>3</v>
      </c>
      <c r="H12" s="2" t="s">
        <v>4</v>
      </c>
      <c r="I12" s="2" t="s">
        <v>5</v>
      </c>
      <c r="J12" s="2" t="s">
        <v>10</v>
      </c>
      <c r="K12" s="2" t="s">
        <v>9</v>
      </c>
      <c r="N12" s="24" t="s">
        <v>6</v>
      </c>
      <c r="O12" s="25">
        <f>SUM(K17+K14+K10)+40</f>
        <v>159</v>
      </c>
    </row>
    <row r="13" spans="2:15" x14ac:dyDescent="0.25">
      <c r="B13" s="7">
        <v>44551</v>
      </c>
      <c r="C13" s="7">
        <v>44561</v>
      </c>
      <c r="D13" s="8" t="s">
        <v>15</v>
      </c>
      <c r="E13" s="8">
        <v>10</v>
      </c>
      <c r="F13" s="9">
        <v>30</v>
      </c>
      <c r="G13" s="6">
        <v>300</v>
      </c>
      <c r="H13" s="6">
        <v>25</v>
      </c>
      <c r="I13" s="6">
        <v>250</v>
      </c>
      <c r="J13" s="6">
        <v>5</v>
      </c>
      <c r="K13" s="6">
        <v>50</v>
      </c>
    </row>
    <row r="14" spans="2:15" x14ac:dyDescent="0.25">
      <c r="K14" s="17">
        <f>SUM(K13)</f>
        <v>50</v>
      </c>
    </row>
    <row r="15" spans="2:15" ht="30" x14ac:dyDescent="0.25">
      <c r="B15" s="1" t="s">
        <v>12</v>
      </c>
      <c r="C15" s="1" t="s">
        <v>13</v>
      </c>
      <c r="D15" s="1" t="s">
        <v>0</v>
      </c>
      <c r="E15" s="1" t="s">
        <v>1</v>
      </c>
      <c r="F15" s="1" t="s">
        <v>2</v>
      </c>
      <c r="G15" s="2" t="s">
        <v>3</v>
      </c>
      <c r="H15" s="2" t="s">
        <v>4</v>
      </c>
      <c r="I15" s="2" t="s">
        <v>5</v>
      </c>
      <c r="J15" s="2" t="s">
        <v>10</v>
      </c>
      <c r="K15" s="2" t="s">
        <v>9</v>
      </c>
    </row>
    <row r="16" spans="2:15" x14ac:dyDescent="0.25">
      <c r="B16" s="7">
        <v>44548</v>
      </c>
      <c r="C16" s="7">
        <v>44564</v>
      </c>
      <c r="D16" s="8" t="s">
        <v>8</v>
      </c>
      <c r="E16" s="8">
        <v>13</v>
      </c>
      <c r="F16" s="9">
        <v>28</v>
      </c>
      <c r="G16" s="6">
        <v>364</v>
      </c>
      <c r="H16" s="6">
        <v>25</v>
      </c>
      <c r="I16" s="6">
        <v>325</v>
      </c>
      <c r="J16" s="6">
        <v>3</v>
      </c>
      <c r="K16" s="6">
        <v>39</v>
      </c>
    </row>
    <row r="17" spans="11:11" x14ac:dyDescent="0.25">
      <c r="K17" s="17">
        <f>SUM(K16)</f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Compras</vt:lpstr>
      <vt:lpstr>Ventas </vt:lpstr>
      <vt:lpstr>Donald</vt:lpstr>
      <vt:lpstr>Gabriela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2022-01-14T21:37:36Z</dcterms:created>
  <dcterms:modified xsi:type="dcterms:W3CDTF">2022-01-31T02:30:28Z</dcterms:modified>
</cp:coreProperties>
</file>