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04-115-rodrigolópez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D85" i="5" l="1"/>
  <c r="D31" i="5"/>
  <c r="D30" i="5"/>
  <c r="D53" i="5"/>
  <c r="D52" i="5"/>
  <c r="D49" i="5"/>
  <c r="D48" i="5"/>
  <c r="D54" i="5"/>
  <c r="B133" i="5" l="1"/>
  <c r="C124" i="5"/>
  <c r="C118" i="5"/>
  <c r="C111" i="5"/>
  <c r="C112" i="5" s="1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5" i="5" s="1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2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<sst xmlns="http://schemas.openxmlformats.org/spreadsheetml/2006/main" count="195" uniqueCount="171">
  <si>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</si>
  <si>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</si>
  <si>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</si>
  <si>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</si>
  <si>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</si>
  <si>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</si>
  <si>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</si>
  <si>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</si>
  <si>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</si>
  <si>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</si>
  <si>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</si>
  <si>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</si>
  <si>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</si>
  <si>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</si>
  <si>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</si>
  <si>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</si>
  <si>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</si>
  <si>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</si>
  <si>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</si>
  <si>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</si>
  <si>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</si>
  <si>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</si>
  <si>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</si>
  <si>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</si>
  <si>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</si>
  <si>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</si>
  <si>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</si>
  <si>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</si>
  <si>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</si>
  <si>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</si>
  <si>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</si>
  <si>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</si>
  <si>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</si>
  <si>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</si>
  <si>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</si>
  <si>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</si>
  <si>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</si>
  <si>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</si>
  <si>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</si>
  <si>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</si>
  <si>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</si>
  <si>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</si>
  <si>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</si>
  <si>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</si>
  <si>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</si>
  <si>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</si>
  <si>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</si>
  <si>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</si>
  <si>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</si>
  <si>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</si>
  <si>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</si>
  <si>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</si>
  <si>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</si>
  <si>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</si>
  <si>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</si>
  <si>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</si>
  <si>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</si>
  <si>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</si>
  <si>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</si>
  <si>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</si>
  <si>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</si>
  <si>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</si>
  <si>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</si>
  <si>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</si>
  <si>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</si>
  <si>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</si>
  <si>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</si>
  <si>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</si>
  <si>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</si>
  <si>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</si>
  <si>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</si>
  <si>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</si>
  <si>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</si>
  <si>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</si>
  <si>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</si>
  <si>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</si>
  <si>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</si>
  <si>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</si>
  <si>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</si>
  <si>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</si>
  <si>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</si>
  <si>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</si>
  <si>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</si>
  <si>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</si>
  <si>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</si>
  <si>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</si>
  <si>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</si>
  <si>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</si>
  <si>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</si>
  <si>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</si>
  <si>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</si>
  <si>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</si>
  <si>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</si>
  <si>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</si>
  <si>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</si>
  <si>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</si>
  <si>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</si>
  <si>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</si>
  <si>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</si>
  <si>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</si>
  <si>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</si>
  <si>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</si>
  <si>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</si>
  <si>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</si>
  <si>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</si>
  <si>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</si>
  <si>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</si>
  <si>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</si>
  <si>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</si>
  <si>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</si>
  <si>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</si>
  <si>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</si>
  <si>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</si>
  <si>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</si>
  <si>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</si>
  <si>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</si>
  <si>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</si>
  <si>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</si>
  <si>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</si>
  <si>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</si>
  <si>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</si>
  <si>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</si>
  <si>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</si>
  <si>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</si>
  <si>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</si>
  <si>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</si>
  <si>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</si>
  <si>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</si>
  <si>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</si>
  <si>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</si>
  <si>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</si>
  <si>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</si>
  <si>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</si>
  <si>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</si>
  <si>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</si>
  <si>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</si>
  <si>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</si>
  <si>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</si>
  <si>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</si>
  <si>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</si>
  <si>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</si>
  <si>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</si>
  <si>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</si>
  <si>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</si>
  <si>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</si>
  <si>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</si>
  <si>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</si>
  <si>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</si>
  <si>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</si>
  <si>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</si>
  <si>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</si>
  <si>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</si>
  <si>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</si>
  <si>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</si>
  <si>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</si>
  <si>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</si>
  <si>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</si>
  <si>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</si>
  <si>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</si>
  <si>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</si>
  <si>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</si>
  <si>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</si>
  <si>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</si>
  <si>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</si>
  <si>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</si>
  <si>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</si>
  <si>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</si>
  <si>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</si>
  <si>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</si>
  <si>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</si>
  <si>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MiniSplit tipo Inverter marca York 24,000 BTU.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</si>
</sst>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3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1" activePane="bottomLeft" state="frozen"/>
      <selection pane="bottomLeft" activeCell="C131" sqref="C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1" t="s">
        <v>6</v>
      </c>
      <c r="B3" s="121"/>
      <c r="C3" s="121"/>
      <c r="D3" s="121"/>
      <c r="E3" s="121"/>
      <c r="F3" s="121"/>
      <c r="G3" s="13"/>
      <c r="H3" s="13"/>
    </row>
    <row r="4" spans="1:10" ht="17.25" x14ac:dyDescent="0.25">
      <c r="A4" s="121"/>
      <c r="B4" s="121"/>
      <c r="C4" s="121"/>
      <c r="D4" s="121"/>
      <c r="E4" s="121"/>
      <c r="F4" s="121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>
        <v>3</v>
      </c>
      <c r="D14" s="33">
        <f t="shared" si="0"/>
        <v>7.11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23.3797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5</v>
      </c>
      <c r="I64" s="55">
        <f t="shared" si="3"/>
        <v>10.9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>
        <v>5</v>
      </c>
      <c r="I69" s="55">
        <f t="shared" si="3"/>
        <v>2.3895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>G70*H70</f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>G72*H72</f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68</v>
      </c>
      <c r="B90" s="111"/>
      <c r="C90" s="112"/>
      <c r="D90" s="113">
        <f>SUM(D60:D89)*1.13</f>
        <v>19.649343999999992</v>
      </c>
      <c r="E90" s="114"/>
      <c r="F90" s="110" t="s">
        <v>68</v>
      </c>
      <c r="G90" s="15"/>
      <c r="H90" s="15"/>
      <c r="I90" s="64">
        <f>SUM(I60:I89)*1.13</f>
        <v>39.527286999999994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2" t="s">
        <v>112</v>
      </c>
      <c r="B108" s="123"/>
      <c r="C108" s="124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5" t="s">
        <v>115</v>
      </c>
      <c r="B115" s="126"/>
      <c r="C115" s="127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5" t="s">
        <v>115</v>
      </c>
      <c r="B121" s="126"/>
      <c r="C121" s="127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5" t="s">
        <v>119</v>
      </c>
      <c r="B126" s="126"/>
      <c r="C126" s="127"/>
      <c r="D126" s="125" t="s">
        <v>120</v>
      </c>
      <c r="E126" s="126"/>
      <c r="F126" s="126"/>
      <c r="G126" s="127"/>
    </row>
    <row r="127" spans="1:7" ht="15.75" x14ac:dyDescent="0.25">
      <c r="A127" s="83" t="s">
        <v>121</v>
      </c>
      <c r="B127" s="75">
        <v>0</v>
      </c>
      <c r="C127" s="84">
        <f>D56*1.1</f>
        <v>25.717670000000002</v>
      </c>
      <c r="D127" s="85">
        <v>0.1</v>
      </c>
      <c r="E127" s="86"/>
      <c r="F127" s="86">
        <f>C127*D127</f>
        <v>2.5717670000000004</v>
      </c>
      <c r="G127" s="67">
        <f>C127+F127</f>
        <v>28.289437000000003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43.480015699999996</v>
      </c>
      <c r="D129" s="87">
        <v>0.1</v>
      </c>
      <c r="E129" s="6"/>
      <c r="F129" s="6">
        <f>C129*D129</f>
        <v>4.3480015700000001</v>
      </c>
      <c r="G129" s="88">
        <f>C129+F129</f>
        <v>47.828017269999997</v>
      </c>
    </row>
    <row r="130" spans="1:7" ht="15.75" x14ac:dyDescent="0.25">
      <c r="A130" s="83" t="s">
        <v>124</v>
      </c>
      <c r="B130" s="75">
        <v>0</v>
      </c>
      <c r="C130" s="84">
        <v>942.4</v>
      </c>
      <c r="D130" s="87">
        <v>0.12</v>
      </c>
      <c r="E130" s="6"/>
      <c r="F130" s="6"/>
      <c r="G130" s="88">
        <f>C130*1.1</f>
        <v>1036.6400000000001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1068.2119640999999</v>
      </c>
      <c r="D133" s="92"/>
      <c r="E133" s="93"/>
      <c r="F133" s="93"/>
      <c r="G133" s="2">
        <f>SUM(G127:G132)</f>
        <v>1271.53316051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B6" sqref="B6:E12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168</v>
      </c>
      <c r="D7" s="103">
        <v>1271.53</v>
      </c>
      <c r="E7" s="109">
        <f>D7*B7</f>
        <v>1271.53</v>
      </c>
    </row>
    <row r="8" spans="2:14" x14ac:dyDescent="0.25">
      <c r="B8" s="104"/>
      <c r="C8" s="105" t="s">
        <v>166</v>
      </c>
      <c r="D8" s="103"/>
      <c r="E8" s="109"/>
    </row>
    <row r="9" spans="2:14" x14ac:dyDescent="0.25">
      <c r="B9" s="104"/>
      <c r="C9" s="105" t="s">
        <v>154</v>
      </c>
      <c r="D9" s="103"/>
      <c r="E9" s="109"/>
    </row>
    <row r="10" spans="2:14" x14ac:dyDescent="0.25">
      <c r="B10" s="104"/>
      <c r="C10" s="105" t="s">
        <v>169</v>
      </c>
      <c r="D10" s="103"/>
      <c r="E10" s="109"/>
    </row>
    <row r="11" spans="2:14" ht="25.5" x14ac:dyDescent="0.25">
      <c r="B11" s="115"/>
      <c r="C11" s="128" t="s">
        <v>170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1271.53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2021-07-02T20:37:03Z</dcterms:modified>
</cp:coreProperties>
</file>