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7-04-115-rodrigolópez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G130" i="5" l="1"/>
  <c r="D85" i="5" l="1"/>
  <c r="D31" i="5"/>
  <c r="D30" i="5"/>
  <c r="D53" i="5"/>
  <c r="D52" i="5"/>
  <c r="D49" i="5"/>
  <c r="D48" i="5"/>
  <c r="D54" i="5"/>
  <c r="B133" i="5" l="1"/>
  <c r="C124" i="5"/>
  <c r="C118" i="5"/>
  <c r="C111" i="5"/>
  <c r="C112" i="5" s="1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5" i="5" s="1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2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<sst xmlns="http://schemas.openxmlformats.org/spreadsheetml/2006/main" count="195" uniqueCount="171">
  <si>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</si>
  <si>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</si>
  <si>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</si>
  <si>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</si>
  <si>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</si>
  <si>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</si>
  <si>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</si>
  <si>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</si>
  <si>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</si>
  <si>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</si>
  <si>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</si>
  <si>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</si>
  <si>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</si>
  <si>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</si>
  <si>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</si>
  <si>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</si>
  <si>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</si>
  <si>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</si>
  <si>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</si>
  <si>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</si>
  <si>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</si>
  <si>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</si>
  <si>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</si>
  <si>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</si>
  <si>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</si>
  <si>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</si>
  <si>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</si>
  <si>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</si>
  <si>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</si>
  <si>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</si>
  <si>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</si>
  <si>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</si>
  <si>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</si>
  <si>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</si>
  <si>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</si>
  <si>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</si>
  <si>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</si>
  <si>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</si>
  <si>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</si>
  <si>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</si>
  <si>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</si>
  <si>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</si>
  <si>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</si>
  <si>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</si>
  <si>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</si>
  <si>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</si>
  <si>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</si>
  <si>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</si>
  <si>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</si>
  <si>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</si>
  <si>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</si>
  <si>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</si>
  <si>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</si>
  <si>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</si>
  <si>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</si>
  <si>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</si>
  <si>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</si>
  <si>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</si>
  <si>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</si>
  <si>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</si>
  <si>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</si>
  <si>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</si>
  <si>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</si>
  <si>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</si>
  <si>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</si>
  <si>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</si>
  <si>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</si>
  <si>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</si>
  <si>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</si>
  <si>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</si>
  <si>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</si>
  <si>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</si>
  <si>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</si>
  <si>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</si>
  <si>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</si>
  <si>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</si>
  <si>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</si>
  <si>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</si>
  <si>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</si>
  <si>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</si>
  <si>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</si>
  <si>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</si>
  <si>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</si>
  <si>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</si>
  <si>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</si>
  <si>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</si>
  <si>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</si>
  <si>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</si>
  <si>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</si>
  <si>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</si>
  <si>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</si>
  <si>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</si>
  <si>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</si>
  <si>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</si>
  <si>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</si>
  <si>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</si>
  <si>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</si>
  <si>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</si>
  <si>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</si>
  <si>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</si>
  <si>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</si>
  <si>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</si>
  <si>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</si>
  <si>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</si>
  <si>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</si>
  <si>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</si>
  <si>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</si>
  <si>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</si>
  <si>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</si>
  <si>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</si>
  <si>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</si>
  <si>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</si>
  <si>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</si>
  <si>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</si>
  <si>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</si>
  <si>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</si>
  <si>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</si>
  <si>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</si>
  <si>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</si>
  <si>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</si>
  <si>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</si>
  <si>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</si>
  <si>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</si>
  <si>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</si>
  <si>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</si>
  <si>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</si>
  <si>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</si>
  <si>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</si>
  <si>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</si>
  <si>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</si>
  <si>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</si>
  <si>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</si>
  <si>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</si>
  <si>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</si>
  <si>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</si>
  <si>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</si>
  <si>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</si>
  <si>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</si>
  <si>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</si>
  <si>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</si>
  <si>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</si>
  <si>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</si>
  <si>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</si>
  <si>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</si>
  <si>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</si>
  <si>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</si>
  <si>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</si>
  <si>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</si>
  <si>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</si>
  <si>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</si>
  <si>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</si>
  <si>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</si>
  <si>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</si>
  <si>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</si>
  <si>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</si>
  <si>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</si>
  <si>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</si>
  <si>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</si>
  <si>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</si>
  <si>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</si>
  <si>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</si>
  <si>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</si>
  <si>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</si>
  <si>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</si>
  <si>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</si>
  <si>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</si>
  <si>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</si>
  <si>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</si>
  <si>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</si>
  <si>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</si>
  <si>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Equipo MiniSplit tipo Inverter marca York 24,000 BTU.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</si>
</sst>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6" fillId="0" borderId="32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1" activePane="bottomLeft" state="frozen"/>
      <selection pane="bottomLeft" activeCell="C131" sqref="C131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1" t="s">
        <v>6</v>
      </c>
      <c r="B3" s="121"/>
      <c r="C3" s="121"/>
      <c r="D3" s="121"/>
      <c r="E3" s="121"/>
      <c r="F3" s="121"/>
      <c r="G3" s="13"/>
      <c r="H3" s="13"/>
    </row>
    <row r="4" spans="1:10" ht="17.25" x14ac:dyDescent="0.25">
      <c r="A4" s="121"/>
      <c r="B4" s="121"/>
      <c r="C4" s="121"/>
      <c r="D4" s="121"/>
      <c r="E4" s="121"/>
      <c r="F4" s="121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5</v>
      </c>
      <c r="I64" s="55">
        <f t="shared" si="3"/>
        <v>10.9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5</v>
      </c>
      <c r="I69" s="55">
        <f t="shared" si="3"/>
        <v>2.3895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>G70*H70</f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>G72*H72</f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12.5</v>
      </c>
      <c r="H78" s="59"/>
      <c r="I78" s="55">
        <f t="shared" si="3"/>
        <v>0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>
        <v>1</v>
      </c>
      <c r="I86" s="55">
        <f t="shared" si="3"/>
        <v>8.59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39.527286999999994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2" t="s">
        <v>112</v>
      </c>
      <c r="B108" s="123"/>
      <c r="C108" s="124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5" t="s">
        <v>115</v>
      </c>
      <c r="B115" s="126"/>
      <c r="C115" s="127"/>
    </row>
    <row r="116" spans="1:7" ht="15.75" hidden="1" x14ac:dyDescent="0.25">
      <c r="A116" s="74" t="s">
        <v>116</v>
      </c>
      <c r="B116" s="75"/>
      <c r="C116" s="76">
        <v>0</v>
      </c>
    </row>
    <row r="117" spans="1:7" ht="15.75" hidden="1" x14ac:dyDescent="0.25">
      <c r="A117" s="74" t="s">
        <v>117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5" t="s">
        <v>115</v>
      </c>
      <c r="B121" s="126"/>
      <c r="C121" s="127"/>
    </row>
    <row r="122" spans="1:7" ht="15.75" hidden="1" x14ac:dyDescent="0.25">
      <c r="A122" s="74" t="s">
        <v>116</v>
      </c>
      <c r="B122" s="75"/>
      <c r="C122" s="76">
        <v>0</v>
      </c>
    </row>
    <row r="123" spans="1:7" ht="15.75" hidden="1" x14ac:dyDescent="0.25">
      <c r="A123" s="82" t="s">
        <v>118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5" t="s">
        <v>119</v>
      </c>
      <c r="B126" s="126"/>
      <c r="C126" s="127"/>
      <c r="D126" s="125" t="s">
        <v>120</v>
      </c>
      <c r="E126" s="126"/>
      <c r="F126" s="126"/>
      <c r="G126" s="127"/>
    </row>
    <row r="127" spans="1:7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7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</row>
    <row r="129" spans="1:7" ht="15.75" x14ac:dyDescent="0.25">
      <c r="A129" s="83" t="s">
        <v>123</v>
      </c>
      <c r="B129" s="75">
        <v>0</v>
      </c>
      <c r="C129" s="84">
        <f>I90*1.1</f>
        <v>43.480015699999996</v>
      </c>
      <c r="D129" s="87">
        <v>0.1</v>
      </c>
      <c r="E129" s="6"/>
      <c r="F129" s="6">
        <f>C129*D129</f>
        <v>4.3480015700000001</v>
      </c>
      <c r="G129" s="88">
        <f>C129+F129</f>
        <v>47.828017269999997</v>
      </c>
    </row>
    <row r="130" spans="1:7" ht="15.75" x14ac:dyDescent="0.25">
      <c r="A130" s="83" t="s">
        <v>124</v>
      </c>
      <c r="B130" s="75">
        <v>0</v>
      </c>
      <c r="C130" s="84">
        <v>942.4</v>
      </c>
      <c r="D130" s="87">
        <v>0.12</v>
      </c>
      <c r="E130" s="6"/>
      <c r="F130" s="6"/>
      <c r="G130" s="88">
        <f>C130*1.1</f>
        <v>1036.6400000000001</v>
      </c>
    </row>
    <row r="131" spans="1:7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125</v>
      </c>
    </row>
    <row r="132" spans="1:7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7" ht="16.5" thickBot="1" x14ac:dyDescent="0.3">
      <c r="A133" s="89" t="s">
        <v>126</v>
      </c>
      <c r="B133" s="90">
        <f>SUM(B127:B131)</f>
        <v>0</v>
      </c>
      <c r="C133" s="91">
        <f>SUM(C127:C131)</f>
        <v>1068.2119640999999</v>
      </c>
      <c r="D133" s="92"/>
      <c r="E133" s="93"/>
      <c r="F133" s="93"/>
      <c r="G133" s="2">
        <f>SUM(G127:G132)</f>
        <v>1271.53316051</v>
      </c>
    </row>
    <row r="135" spans="1:7" x14ac:dyDescent="0.25">
      <c r="G135" s="3"/>
    </row>
    <row r="137" spans="1:7" x14ac:dyDescent="0.25">
      <c r="G137" s="3"/>
    </row>
    <row r="138" spans="1:7" x14ac:dyDescent="0.25">
      <c r="G138" s="4"/>
    </row>
    <row r="139" spans="1:7" x14ac:dyDescent="0.25">
      <c r="G139" s="3"/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topLeftCell="A4" workbookViewId="0">
      <selection activeCell="B6" sqref="B6:E12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v>1271.53</v>
      </c>
      <c r="E7" s="109">
        <f>D7*B7</f>
        <v>1271.53</v>
      </c>
    </row>
    <row r="8" spans="2:14" x14ac:dyDescent="0.25">
      <c r="B8" s="104"/>
      <c r="C8" s="105" t="s">
        <v>166</v>
      </c>
      <c r="D8" s="103"/>
      <c r="E8" s="109"/>
    </row>
    <row r="9" spans="2:14" x14ac:dyDescent="0.25">
      <c r="B9" s="104"/>
      <c r="C9" s="105" t="s">
        <v>154</v>
      </c>
      <c r="D9" s="103"/>
      <c r="E9" s="109"/>
    </row>
    <row r="10" spans="2:14" x14ac:dyDescent="0.25">
      <c r="B10" s="104"/>
      <c r="C10" s="105" t="s">
        <v>169</v>
      </c>
      <c r="D10" s="103"/>
      <c r="E10" s="109"/>
    </row>
    <row r="11" spans="2:14" ht="25.5" x14ac:dyDescent="0.25">
      <c r="B11" s="115"/>
      <c r="C11" s="128" t="s">
        <v>170</v>
      </c>
      <c r="D11" s="103"/>
      <c r="E11" s="116"/>
    </row>
    <row r="12" spans="2:14" x14ac:dyDescent="0.25">
      <c r="B12" s="106"/>
      <c r="C12" s="106"/>
      <c r="D12" s="107" t="s">
        <v>0</v>
      </c>
      <c r="E12" s="120">
        <f>SUM(E7:E11)</f>
        <v>1271.53</v>
      </c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2021-07-02T20:37:03Z</dcterms:modified>
</cp:coreProperties>
</file>