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14-06-lageo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5" l="1"/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<sst xmlns="http://schemas.openxmlformats.org/spreadsheetml/2006/main" count="192" uniqueCount="168">
  <si>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</si>
  <si>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</si>
  <si>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</si>
  <si>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</si>
  <si>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</si>
  <si>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</si>
  <si>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</si>
  <si>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</si>
  <si>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</si>
  <si>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</si>
  <si>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</si>
  <si>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</si>
  <si>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</si>
  <si>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</si>
  <si>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</si>
  <si>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</si>
  <si>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</si>
  <si>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</si>
  <si>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</si>
  <si>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</si>
  <si>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</si>
  <si>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</si>
  <si>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</si>
  <si>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</si>
  <si>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</si>
  <si>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</si>
  <si>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</si>
  <si>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</si>
  <si>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</si>
  <si>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</si>
  <si>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</si>
  <si>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</si>
  <si>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</si>
  <si>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</si>
  <si>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</si>
  <si>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</si>
  <si>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</si>
  <si>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</si>
  <si>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</si>
  <si>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</si>
  <si>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</si>
  <si>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</si>
  <si>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</si>
  <si>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</si>
  <si>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</si>
  <si>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</si>
  <si>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</si>
  <si>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</si>
  <si>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</si>
  <si>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</si>
  <si>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</si>
  <si>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</si>
  <si>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</si>
  <si>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</si>
  <si>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</si>
  <si>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</si>
  <si>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</si>
  <si>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</si>
  <si>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</si>
  <si>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</si>
  <si>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</si>
  <si>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</si>
  <si>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</si>
  <si>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</si>
  <si>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</si>
  <si>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</si>
  <si>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</si>
  <si>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</si>
  <si>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</si>
  <si>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</si>
  <si>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</si>
  <si>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</si>
  <si>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</si>
  <si>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</si>
  <si>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</si>
  <si>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</si>
  <si>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</si>
  <si>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</si>
  <si>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</si>
  <si>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</si>
  <si>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</si>
  <si>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</si>
  <si>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</si>
  <si>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</si>
  <si>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</si>
  <si>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</si>
  <si>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</si>
  <si>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</si>
  <si>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</si>
  <si>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</si>
  <si>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</si>
  <si>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</si>
  <si>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</si>
  <si>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</si>
  <si>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</si>
  <si>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</si>
  <si>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</si>
  <si>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</si>
  <si>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</si>
  <si>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</si>
  <si>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</si>
  <si>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</si>
  <si>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</si>
  <si>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</si>
  <si>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</si>
  <si>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</si>
  <si>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</si>
  <si>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</si>
  <si>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</si>
  <si>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</si>
  <si>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</si>
  <si>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</si>
  <si>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</si>
  <si>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</si>
  <si>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</si>
  <si>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</si>
  <si>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</si>
  <si>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</si>
  <si>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</si>
  <si>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</si>
  <si>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</si>
  <si>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</si>
  <si>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</si>
  <si>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</si>
  <si>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</si>
  <si>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</si>
  <si>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</si>
  <si>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</si>
  <si>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</si>
  <si>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</si>
  <si>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</si>
  <si>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</si>
  <si>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</si>
  <si>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</si>
  <si>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</si>
  <si>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</si>
  <si>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</si>
  <si>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</si>
  <si>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</si>
  <si>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</si>
  <si>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</si>
  <si>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</si>
  <si>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</si>
  <si>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</si>
  <si>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</si>
  <si>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</si>
  <si>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</si>
  <si>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</si>
  <si>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</si>
  <si>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</si>
  <si>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</si>
  <si>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</si>
  <si>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</si>
  <si>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</si>
  <si>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</si>
  <si>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</si>
  <si>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</si>
  <si>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</si>
  <si>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</si>
  <si>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</si>
  <si>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</si>
  <si>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</si>
  <si>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</si>
  <si>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</si>
  <si>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</si>
  <si>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</si>
  <si>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</si>
  <si>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convencional marca ComfortStar 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</si>
</sst>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tabSelected="1" workbookViewId="0">
      <pane ySplit="9" topLeftCell="A91" activePane="bottomLeft" state="frozen"/>
      <selection pane="bottomLeft" activeCell="H132" sqref="H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/>
      <c r="D29" s="33">
        <f t="shared" si="0"/>
        <v>0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>
        <v>7</v>
      </c>
      <c r="I64" s="55">
        <f t="shared" si="3"/>
        <v>8.2390000000000008</v>
      </c>
    </row>
    <row r="65" spans="1:10" x14ac:dyDescent="0.25">
      <c r="A65" s="94" t="s">
        <v>151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>
        <v>1</v>
      </c>
      <c r="I72" s="55">
        <f t="shared" si="3"/>
        <v>50.95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/>
      <c r="D84" s="55">
        <f t="shared" si="2"/>
        <v>0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14.646833999999997</v>
      </c>
      <c r="E88" s="114"/>
      <c r="F88" s="110" t="s">
        <v>70</v>
      </c>
      <c r="G88" s="15"/>
      <c r="H88" s="15"/>
      <c r="I88" s="64">
        <f>SUM(I60:I87)*1.13</f>
        <v>80.387070000000008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117</v>
      </c>
      <c r="B106" s="125"/>
      <c r="C106" s="126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120</v>
      </c>
      <c r="B113" s="128"/>
      <c r="C113" s="129"/>
    </row>
    <row r="114" spans="1:7" ht="15.75" hidden="1" x14ac:dyDescent="0.25">
      <c r="A114" s="74" t="s">
        <v>121</v>
      </c>
      <c r="B114" s="75"/>
      <c r="C114" s="76">
        <v>0</v>
      </c>
    </row>
    <row r="115" spans="1:7" ht="15.75" hidden="1" x14ac:dyDescent="0.25">
      <c r="A115" s="74" t="s">
        <v>122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7" t="s">
        <v>120</v>
      </c>
      <c r="B119" s="128"/>
      <c r="C119" s="129"/>
    </row>
    <row r="120" spans="1:7" ht="15.75" hidden="1" x14ac:dyDescent="0.25">
      <c r="A120" s="74" t="s">
        <v>121</v>
      </c>
      <c r="B120" s="75"/>
      <c r="C120" s="76">
        <v>0</v>
      </c>
    </row>
    <row r="121" spans="1:7" ht="15.75" hidden="1" x14ac:dyDescent="0.25">
      <c r="A121" s="82" t="s">
        <v>123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7" t="s">
        <v>124</v>
      </c>
      <c r="B124" s="128"/>
      <c r="C124" s="129"/>
      <c r="D124" s="127" t="s">
        <v>125</v>
      </c>
      <c r="E124" s="128"/>
      <c r="F124" s="128"/>
      <c r="G124" s="129"/>
    </row>
    <row r="125" spans="1:7" ht="15.75" x14ac:dyDescent="0.25">
      <c r="A125" s="83" t="s">
        <v>126</v>
      </c>
      <c r="B125" s="75">
        <v>0</v>
      </c>
      <c r="C125" s="84">
        <f>D56*1.1</f>
        <v>10.876250000000001</v>
      </c>
      <c r="D125" s="85">
        <v>0.1</v>
      </c>
      <c r="E125" s="86"/>
      <c r="F125" s="86">
        <f>C125*D125</f>
        <v>1.0876250000000001</v>
      </c>
      <c r="G125" s="67">
        <f>C125+F125</f>
        <v>11.963875000000002</v>
      </c>
    </row>
    <row r="126" spans="1:7" ht="15.75" x14ac:dyDescent="0.25">
      <c r="A126" s="83" t="s">
        <v>127</v>
      </c>
      <c r="B126" s="75">
        <v>0</v>
      </c>
      <c r="C126" s="84">
        <f>D88*1.1</f>
        <v>16.111517399999997</v>
      </c>
      <c r="D126" s="87">
        <v>0.1</v>
      </c>
      <c r="E126" s="6"/>
      <c r="F126" s="6">
        <f>C126*D126</f>
        <v>1.6111517399999997</v>
      </c>
      <c r="G126" s="88">
        <f>C126+F126</f>
        <v>17.722669139999997</v>
      </c>
    </row>
    <row r="127" spans="1:7" ht="15.75" x14ac:dyDescent="0.25">
      <c r="A127" s="83" t="s">
        <v>128</v>
      </c>
      <c r="B127" s="75">
        <v>0</v>
      </c>
      <c r="C127" s="84">
        <f>I88*1.1</f>
        <v>88.425777000000011</v>
      </c>
      <c r="D127" s="87">
        <v>0.1</v>
      </c>
      <c r="E127" s="6"/>
      <c r="F127" s="6">
        <f>C127*D127</f>
        <v>8.8425777000000014</v>
      </c>
      <c r="G127" s="88">
        <f>C127+F127</f>
        <v>97.268354700000017</v>
      </c>
    </row>
    <row r="128" spans="1:7" ht="15.75" x14ac:dyDescent="0.25">
      <c r="A128" s="83" t="s">
        <v>129</v>
      </c>
      <c r="B128" s="75">
        <v>0</v>
      </c>
      <c r="C128" s="84">
        <f>262.9*1.13</f>
        <v>297.07699999999994</v>
      </c>
      <c r="D128" s="87">
        <v>0.12</v>
      </c>
      <c r="E128" s="6"/>
      <c r="F128" s="6"/>
      <c r="G128" s="88">
        <f>C128*1.1</f>
        <v>326.78469999999999</v>
      </c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75</v>
      </c>
    </row>
    <row r="130" spans="1:7" ht="15.75" x14ac:dyDescent="0.25">
      <c r="A130" s="83" t="s">
        <v>162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SUM(C125:C129)</f>
        <v>447.49054439999998</v>
      </c>
      <c r="D131" s="92"/>
      <c r="E131" s="93"/>
      <c r="F131" s="93"/>
      <c r="G131" s="2">
        <f>SUM(G125:G130)</f>
        <v>533.73959883999999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opLeftCell="A4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2</v>
      </c>
      <c r="C7" s="102" t="s">
        <v>165</v>
      </c>
      <c r="D7" s="103">
        <v>533.74</v>
      </c>
      <c r="E7" s="109">
        <f>D7*B7</f>
        <v>1067.48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1" t="s">
        <v>166</v>
      </c>
      <c r="D10" s="103"/>
      <c r="E10" s="109"/>
    </row>
    <row r="11" spans="2:14" ht="26.25" x14ac:dyDescent="0.25">
      <c r="B11" s="115"/>
      <c r="C11" s="122" t="s">
        <v>167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1067.48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2021-04-22T21:32:48Z</dcterms:modified>
</cp:coreProperties>
</file>