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1-06-44-bodesa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3" l="1"/>
  <c r="I74" i="5" l="1"/>
  <c r="B118" i="5" l="1"/>
  <c r="C110" i="5"/>
  <c r="C104" i="5"/>
  <c r="C98" i="5"/>
  <c r="C97" i="5"/>
  <c r="C90" i="5"/>
  <c r="C91" i="5" s="1"/>
  <c r="C85" i="5"/>
  <c r="C84" i="5"/>
  <c r="I75" i="5"/>
  <c r="D75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6" i="5" s="1"/>
  <c r="C115" i="5" s="1"/>
  <c r="D53" i="5"/>
  <c r="D76" i="5" s="1"/>
  <c r="C114" i="5" s="1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6" i="5" s="1"/>
  <c r="G116" i="5" s="1"/>
  <c r="D12" i="5"/>
  <c r="D49" i="5" l="1"/>
  <c r="C113" i="5" s="1"/>
  <c r="F113" i="5" s="1"/>
  <c r="G113" i="5" s="1"/>
  <c r="F114" i="5"/>
  <c r="G114" i="5"/>
  <c r="F115" i="5"/>
  <c r="G115" i="5" s="1"/>
  <c r="E7" i="3"/>
  <c r="E9" i="3" s="1"/>
  <c r="G118" i="5" l="1"/>
  <c r="E10" i="3"/>
  <c r="E11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<sst xmlns="http://schemas.openxmlformats.org/spreadsheetml/2006/main" count="177" uniqueCount="151">
  <si>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</si>
  <si>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</si>
  <si>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</si>
  <si>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</si>
  <si>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</si>
  <si>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</si>
  <si>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</si>
  <si>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</si>
  <si>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</si>
  <si>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</si>
  <si>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</si>
  <si>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</si>
  <si>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</si>
  <si>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</si>
  <si>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</si>
  <si>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</si>
  <si>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</si>
  <si>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</si>
  <si>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</si>
  <si>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</si>
  <si>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</si>
  <si>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</si>
  <si>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</si>
  <si>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</si>
  <si>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</si>
  <si>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</si>
  <si>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</si>
  <si>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</si>
  <si>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</si>
  <si>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</si>
  <si>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</si>
  <si>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</si>
  <si>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</si>
  <si>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</si>
  <si>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</si>
  <si>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</si>
  <si>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</si>
  <si>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</si>
  <si>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</si>
  <si>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</si>
  <si>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</si>
  <si>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</si>
  <si>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</si>
  <si>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</si>
  <si>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</si>
  <si>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</si>
  <si>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</si>
  <si>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</si>
  <si>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</si>
  <si>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</si>
  <si>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</si>
  <si>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</si>
  <si>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</si>
  <si>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</si>
  <si>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</si>
  <si>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</si>
  <si>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</si>
  <si>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</si>
  <si>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</si>
  <si>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</si>
  <si>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</si>
  <si>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</si>
  <si>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</si>
  <si>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</si>
  <si>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</si>
  <si>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</si>
  <si>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</si>
  <si>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</si>
  <si>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</si>
  <si>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</si>
  <si>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</si>
  <si>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</si>
  <si>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</si>
  <si>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</si>
  <si>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</si>
  <si>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</si>
  <si>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</si>
  <si>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</si>
  <si>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</si>
  <si>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</si>
  <si>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</si>
  <si>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</si>
  <si>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</si>
  <si>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</si>
  <si>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</si>
  <si>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</si>
  <si>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</si>
  <si>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</si>
  <si>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</si>
  <si>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</si>
  <si>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</si>
  <si>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</si>
  <si>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</si>
  <si>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</si>
  <si>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</si>
  <si>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</si>
  <si>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</si>
  <si>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</si>
  <si>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</si>
  <si>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</si>
  <si>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</si>
  <si>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</si>
  <si>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</si>
  <si>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</si>
  <si>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</si>
  <si>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</si>
  <si>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</si>
  <si>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</si>
  <si>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</si>
  <si>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</si>
  <si>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</si>
  <si>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</si>
  <si>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</si>
  <si>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</si>
  <si>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</si>
  <si>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</si>
  <si>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</si>
  <si>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</si>
  <si>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</si>
  <si>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</si>
  <si>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</si>
  <si>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</si>
  <si>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</si>
  <si>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</si>
  <si>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</si>
  <si>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</si>
  <si>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</si>
  <si>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</si>
  <si>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</si>
  <si>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</si>
  <si>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</si>
  <si>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</si>
  <si>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</si>
  <si>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</si>
  <si>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</si>
  <si>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</si>
  <si>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</si>
  <si>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</si>
  <si>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</si>
  <si>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</si>
  <si>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</si>
  <si>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</si>
  <si>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</si>
  <si>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</si>
  <si>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</si>
  <si>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</si>
  <si>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</si>
  <si>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</si>
  <si>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NITROGENO</t>
  </si>
  <si>
    <t xml:space="preserve">Mantenimiento preventivo a equipos A/C </t>
  </si>
  <si>
    <t xml:space="preserve">Mantenimiento profundo a equipo A/C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</si>
</sst>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7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8" xfId="0" applyFont="1" applyBorder="1" applyAlignment="1"/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9" xfId="0" applyFont="1" applyBorder="1" applyAlignment="1"/>
    <xf numFmtId="0" fontId="5" fillId="3" borderId="11" xfId="0" applyFont="1" applyFill="1" applyBorder="1"/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/>
    <xf numFmtId="0" fontId="5" fillId="3" borderId="13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4" xfId="1" applyFont="1" applyBorder="1" applyAlignment="1">
      <alignment horizontal="center"/>
    </xf>
    <xf numFmtId="2" fontId="7" fillId="0" borderId="14" xfId="1" applyNumberFormat="1" applyFont="1" applyBorder="1"/>
    <xf numFmtId="0" fontId="7" fillId="0" borderId="14" xfId="0" applyNumberFormat="1" applyFont="1" applyBorder="1"/>
    <xf numFmtId="0" fontId="7" fillId="0" borderId="0" xfId="0" applyFont="1" applyBorder="1"/>
    <xf numFmtId="44" fontId="9" fillId="0" borderId="14" xfId="1" applyFont="1" applyFill="1" applyBorder="1" applyAlignment="1">
      <alignment horizontal="center"/>
    </xf>
    <xf numFmtId="44" fontId="7" fillId="0" borderId="15" xfId="1" applyFont="1" applyBorder="1" applyAlignment="1">
      <alignment horizontal="center"/>
    </xf>
    <xf numFmtId="2" fontId="7" fillId="0" borderId="15" xfId="1" applyNumberFormat="1" applyFont="1" applyBorder="1"/>
    <xf numFmtId="0" fontId="7" fillId="0" borderId="15" xfId="0" applyNumberFormat="1" applyFont="1" applyBorder="1"/>
    <xf numFmtId="44" fontId="9" fillId="0" borderId="15" xfId="1" applyFont="1" applyFill="1" applyBorder="1" applyAlignment="1">
      <alignment horizontal="center"/>
    </xf>
    <xf numFmtId="44" fontId="7" fillId="0" borderId="15" xfId="0" applyNumberFormat="1" applyFont="1" applyBorder="1"/>
    <xf numFmtId="2" fontId="7" fillId="0" borderId="15" xfId="0" applyNumberFormat="1" applyFont="1" applyBorder="1"/>
    <xf numFmtId="12" fontId="7" fillId="0" borderId="0" xfId="0" applyNumberFormat="1" applyFont="1"/>
    <xf numFmtId="44" fontId="7" fillId="0" borderId="15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5" xfId="1" applyNumberFormat="1" applyFont="1" applyFill="1" applyBorder="1"/>
    <xf numFmtId="44" fontId="7" fillId="0" borderId="15" xfId="0" applyNumberFormat="1" applyFont="1" applyFill="1" applyBorder="1"/>
    <xf numFmtId="44" fontId="7" fillId="0" borderId="16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7" xfId="0" applyFont="1" applyBorder="1"/>
    <xf numFmtId="0" fontId="7" fillId="0" borderId="0" xfId="0" applyFont="1" applyFill="1"/>
    <xf numFmtId="2" fontId="7" fillId="0" borderId="15" xfId="0" applyNumberFormat="1" applyFont="1" applyFill="1" applyBorder="1"/>
    <xf numFmtId="0" fontId="7" fillId="0" borderId="15" xfId="0" applyNumberFormat="1" applyFont="1" applyFill="1" applyBorder="1"/>
    <xf numFmtId="0" fontId="7" fillId="0" borderId="16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 wrapText="1"/>
    </xf>
    <xf numFmtId="44" fontId="7" fillId="0" borderId="14" xfId="1" applyFont="1" applyBorder="1"/>
    <xf numFmtId="0" fontId="7" fillId="0" borderId="14" xfId="0" applyFont="1" applyBorder="1"/>
    <xf numFmtId="0" fontId="7" fillId="0" borderId="18" xfId="0" applyFont="1" applyBorder="1"/>
    <xf numFmtId="0" fontId="7" fillId="0" borderId="15" xfId="0" applyFont="1" applyBorder="1"/>
    <xf numFmtId="0" fontId="0" fillId="0" borderId="19" xfId="0" applyBorder="1"/>
    <xf numFmtId="0" fontId="10" fillId="0" borderId="0" xfId="0" applyFont="1"/>
    <xf numFmtId="44" fontId="7" fillId="0" borderId="15" xfId="1" applyFont="1" applyBorder="1"/>
    <xf numFmtId="0" fontId="7" fillId="0" borderId="15" xfId="0" applyFont="1" applyFill="1" applyBorder="1"/>
    <xf numFmtId="0" fontId="7" fillId="0" borderId="19" xfId="0" applyFont="1" applyBorder="1"/>
    <xf numFmtId="44" fontId="9" fillId="0" borderId="15" xfId="1" applyFont="1" applyBorder="1" applyAlignment="1">
      <alignment horizontal="center"/>
    </xf>
    <xf numFmtId="44" fontId="7" fillId="0" borderId="15" xfId="1" applyFont="1" applyFill="1" applyBorder="1"/>
    <xf numFmtId="44" fontId="7" fillId="0" borderId="14" xfId="1" applyFont="1" applyFill="1" applyBorder="1"/>
    <xf numFmtId="0" fontId="7" fillId="0" borderId="16" xfId="0" applyFont="1" applyBorder="1"/>
    <xf numFmtId="0" fontId="11" fillId="0" borderId="7" xfId="0" applyFont="1" applyBorder="1"/>
    <xf numFmtId="0" fontId="0" fillId="0" borderId="20" xfId="0" applyBorder="1"/>
    <xf numFmtId="0" fontId="0" fillId="0" borderId="21" xfId="0" applyBorder="1" applyAlignment="1">
      <alignment horizontal="center"/>
    </xf>
    <xf numFmtId="44" fontId="0" fillId="0" borderId="22" xfId="1" applyFont="1" applyBorder="1"/>
    <xf numFmtId="0" fontId="0" fillId="0" borderId="23" xfId="0" applyBorder="1"/>
    <xf numFmtId="0" fontId="0" fillId="0" borderId="0" xfId="0" applyBorder="1" applyAlignment="1">
      <alignment horizontal="center"/>
    </xf>
    <xf numFmtId="9" fontId="0" fillId="0" borderId="24" xfId="0" applyNumberFormat="1" applyBorder="1"/>
    <xf numFmtId="44" fontId="0" fillId="0" borderId="24" xfId="0" applyNumberFormat="1" applyBorder="1"/>
    <xf numFmtId="0" fontId="0" fillId="0" borderId="25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3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4" xfId="1" applyFont="1" applyBorder="1"/>
    <xf numFmtId="0" fontId="13" fillId="0" borderId="2" xfId="0" applyFont="1" applyBorder="1" applyAlignment="1">
      <alignment horizontal="right"/>
    </xf>
    <xf numFmtId="44" fontId="13" fillId="0" borderId="25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3" xfId="0" applyFont="1" applyBorder="1" applyAlignment="1">
      <alignment horizontal="right"/>
    </xf>
    <xf numFmtId="0" fontId="13" fillId="0" borderId="23" xfId="0" applyFont="1" applyBorder="1"/>
    <xf numFmtId="2" fontId="0" fillId="0" borderId="24" xfId="1" applyNumberFormat="1" applyFont="1" applyBorder="1"/>
    <xf numFmtId="9" fontId="2" fillId="0" borderId="26" xfId="0" applyNumberFormat="1" applyFont="1" applyBorder="1" applyAlignment="1">
      <alignment horizontal="center"/>
    </xf>
    <xf numFmtId="0" fontId="0" fillId="0" borderId="21" xfId="0" applyBorder="1"/>
    <xf numFmtId="9" fontId="2" fillId="0" borderId="27" xfId="0" applyNumberFormat="1" applyFont="1" applyBorder="1" applyAlignment="1">
      <alignment horizontal="center"/>
    </xf>
    <xf numFmtId="44" fontId="0" fillId="0" borderId="24" xfId="1" applyFont="1" applyBorder="1"/>
    <xf numFmtId="0" fontId="13" fillId="0" borderId="2" xfId="0" applyFont="1" applyBorder="1"/>
    <xf numFmtId="44" fontId="12" fillId="0" borderId="25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28" xfId="0" applyFont="1" applyBorder="1" applyAlignment="1">
      <alignment horizontal="center"/>
    </xf>
    <xf numFmtId="0" fontId="0" fillId="0" borderId="25" xfId="0" applyBorder="1"/>
    <xf numFmtId="0" fontId="16" fillId="2" borderId="6" xfId="0" applyFont="1" applyFill="1" applyBorder="1" applyAlignment="1">
      <alignment horizontal="center"/>
    </xf>
    <xf numFmtId="44" fontId="16" fillId="2" borderId="6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44" fontId="6" fillId="0" borderId="4" xfId="1" applyFont="1" applyBorder="1"/>
    <xf numFmtId="0" fontId="3" fillId="0" borderId="0" xfId="0" applyFont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6" fillId="2" borderId="30" xfId="0" applyFont="1" applyFill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17" fillId="0" borderId="31" xfId="0" applyFont="1" applyBorder="1" applyAlignment="1">
      <alignment horizontal="left"/>
    </xf>
    <xf numFmtId="44" fontId="6" fillId="0" borderId="31" xfId="1" applyFont="1" applyBorder="1"/>
    <xf numFmtId="0" fontId="0" fillId="0" borderId="31" xfId="0" applyBorder="1"/>
    <xf numFmtId="44" fontId="6" fillId="0" borderId="32" xfId="1" applyFont="1" applyBorder="1" applyAlignment="1">
      <alignment horizontal="center"/>
    </xf>
    <xf numFmtId="0" fontId="17" fillId="0" borderId="3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workbookViewId="0">
      <pane ySplit="9" topLeftCell="A73" activePane="bottomLeft" state="frozen"/>
      <selection pane="bottomLeft" activeCell="J117" sqref="J117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07" t="s">
        <v>8</v>
      </c>
      <c r="B3" s="107"/>
      <c r="C3" s="107"/>
      <c r="D3" s="107"/>
      <c r="E3" s="107"/>
      <c r="F3" s="107"/>
      <c r="G3" s="13"/>
      <c r="H3" s="13"/>
    </row>
    <row r="4" spans="1:10" ht="17.25" x14ac:dyDescent="0.25">
      <c r="A4" s="107"/>
      <c r="B4" s="107"/>
      <c r="C4" s="107"/>
      <c r="D4" s="107"/>
      <c r="E4" s="107"/>
      <c r="F4" s="107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26" t="s">
        <v>16</v>
      </c>
      <c r="B12" s="27">
        <v>1.76</v>
      </c>
      <c r="C12" s="28"/>
      <c r="D12" s="29">
        <f>C12*B12</f>
        <v>0</v>
      </c>
      <c r="E12" s="15"/>
      <c r="F12" s="30" t="s">
        <v>17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18</v>
      </c>
      <c r="B13" s="32">
        <v>3.76</v>
      </c>
      <c r="C13" s="33"/>
      <c r="D13" s="34">
        <f t="shared" ref="D13:D48" si="0">C13*B13</f>
        <v>0</v>
      </c>
      <c r="E13" s="15"/>
      <c r="F13" s="30" t="s">
        <v>19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20</v>
      </c>
      <c r="B14" s="32">
        <v>6.72</v>
      </c>
      <c r="C14" s="33"/>
      <c r="D14" s="34">
        <f t="shared" si="0"/>
        <v>0</v>
      </c>
      <c r="E14" s="15"/>
      <c r="F14" s="30" t="s">
        <v>21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22</v>
      </c>
      <c r="B15" s="32">
        <v>2.88</v>
      </c>
      <c r="C15" s="33"/>
      <c r="D15" s="34">
        <f t="shared" si="0"/>
        <v>0</v>
      </c>
      <c r="E15" s="15"/>
      <c r="F15" s="30" t="s">
        <v>23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24</v>
      </c>
      <c r="B16" s="32">
        <v>6.04</v>
      </c>
      <c r="C16" s="33"/>
      <c r="D16" s="34">
        <f t="shared" si="0"/>
        <v>0</v>
      </c>
      <c r="E16" s="15"/>
      <c r="F16" s="30" t="s">
        <v>25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26</v>
      </c>
      <c r="B17" s="32">
        <v>9.48</v>
      </c>
      <c r="C17" s="33"/>
      <c r="D17" s="34">
        <f t="shared" si="0"/>
        <v>0</v>
      </c>
      <c r="E17" s="15"/>
      <c r="F17" s="30" t="s">
        <v>27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28</v>
      </c>
      <c r="B18" s="32">
        <v>22.71</v>
      </c>
      <c r="C18" s="33"/>
      <c r="D18" s="34">
        <f t="shared" si="0"/>
        <v>0</v>
      </c>
      <c r="E18" s="15"/>
      <c r="F18" s="30" t="s">
        <v>29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30</v>
      </c>
      <c r="B19" s="32">
        <v>31.32</v>
      </c>
      <c r="C19" s="33"/>
      <c r="D19" s="34">
        <f t="shared" si="0"/>
        <v>0</v>
      </c>
      <c r="E19" s="15"/>
      <c r="F19" s="30" t="s">
        <v>31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32</v>
      </c>
      <c r="B20" s="32">
        <v>38.869999999999997</v>
      </c>
      <c r="C20" s="37"/>
      <c r="D20" s="34">
        <f t="shared" si="0"/>
        <v>0</v>
      </c>
      <c r="E20" s="15"/>
      <c r="F20" s="30" t="s">
        <v>33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34</v>
      </c>
      <c r="B21" s="32">
        <v>48.19</v>
      </c>
      <c r="C21" s="37"/>
      <c r="D21" s="34">
        <f t="shared" si="0"/>
        <v>0</v>
      </c>
      <c r="E21" s="15"/>
      <c r="F21" s="30" t="s">
        <v>35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36</v>
      </c>
      <c r="B22" s="32">
        <v>67.680000000000007</v>
      </c>
      <c r="C22" s="37"/>
      <c r="D22" s="34">
        <f t="shared" si="0"/>
        <v>0</v>
      </c>
      <c r="E22" s="15"/>
      <c r="F22" s="30" t="s">
        <v>37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38</v>
      </c>
      <c r="B23" s="32">
        <v>97.64</v>
      </c>
      <c r="C23" s="37"/>
      <c r="D23" s="34">
        <f t="shared" si="0"/>
        <v>0</v>
      </c>
      <c r="E23" s="15"/>
      <c r="F23" s="30" t="s">
        <v>39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40</v>
      </c>
      <c r="B24" s="32">
        <v>124.35</v>
      </c>
      <c r="C24" s="37"/>
      <c r="D24" s="34">
        <f t="shared" si="0"/>
        <v>0</v>
      </c>
      <c r="E24" s="15"/>
      <c r="F24" s="30" t="s">
        <v>41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42</v>
      </c>
      <c r="B25" s="32">
        <v>207.14</v>
      </c>
      <c r="C25" s="37"/>
      <c r="D25" s="34">
        <f t="shared" si="0"/>
        <v>0</v>
      </c>
      <c r="E25" s="15"/>
      <c r="F25" s="30" t="s">
        <v>43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44</v>
      </c>
      <c r="B26" s="32">
        <v>0.9</v>
      </c>
      <c r="C26" s="37"/>
      <c r="D26" s="34">
        <f t="shared" si="0"/>
        <v>0</v>
      </c>
      <c r="E26" s="15"/>
      <c r="F26" s="30" t="s">
        <v>45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46</v>
      </c>
      <c r="B27" s="32">
        <v>1.05</v>
      </c>
      <c r="C27" s="37"/>
      <c r="D27" s="34">
        <f t="shared" si="0"/>
        <v>0</v>
      </c>
      <c r="E27" s="15"/>
      <c r="F27" s="30" t="s">
        <v>47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48</v>
      </c>
      <c r="B28" s="32">
        <v>1.32</v>
      </c>
      <c r="C28" s="37"/>
      <c r="D28" s="34">
        <f t="shared" si="0"/>
        <v>0</v>
      </c>
      <c r="E28" s="15"/>
      <c r="F28" s="30" t="s">
        <v>49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50</v>
      </c>
      <c r="B29" s="32">
        <v>1.25</v>
      </c>
      <c r="C29" s="37"/>
      <c r="D29" s="34">
        <f t="shared" si="0"/>
        <v>0</v>
      </c>
      <c r="E29" s="15"/>
      <c r="F29" s="30" t="s">
        <v>51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52</v>
      </c>
      <c r="B30" s="39">
        <v>1</v>
      </c>
      <c r="C30" s="37"/>
      <c r="D30" s="34">
        <f t="shared" si="0"/>
        <v>0</v>
      </c>
      <c r="E30" s="15"/>
      <c r="F30" s="30" t="s">
        <v>53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54</v>
      </c>
      <c r="B31" s="32">
        <v>20.21</v>
      </c>
      <c r="C31" s="37"/>
      <c r="D31" s="34">
        <f t="shared" si="0"/>
        <v>0</v>
      </c>
      <c r="E31" s="15"/>
      <c r="F31" s="30" t="s">
        <v>55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56</v>
      </c>
      <c r="B32" s="32">
        <v>1.44</v>
      </c>
      <c r="C32" s="37"/>
      <c r="D32" s="34">
        <f t="shared" si="0"/>
        <v>0</v>
      </c>
      <c r="E32" s="15"/>
      <c r="F32" s="30" t="s">
        <v>57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58</v>
      </c>
      <c r="B33" s="32">
        <v>0.33</v>
      </c>
      <c r="C33" s="37"/>
      <c r="D33" s="34">
        <f t="shared" si="0"/>
        <v>0</v>
      </c>
      <c r="E33" s="15"/>
      <c r="F33" s="30" t="s">
        <v>59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60</v>
      </c>
      <c r="B34" s="32">
        <v>0.24</v>
      </c>
      <c r="C34" s="37"/>
      <c r="D34" s="34">
        <f t="shared" si="0"/>
        <v>0</v>
      </c>
      <c r="E34" s="15"/>
      <c r="F34" s="30" t="s">
        <v>61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62</v>
      </c>
      <c r="B35" s="32">
        <v>0</v>
      </c>
      <c r="C35" s="37"/>
      <c r="D35" s="34">
        <f t="shared" si="0"/>
        <v>0</v>
      </c>
      <c r="E35" s="15"/>
      <c r="F35" s="30" t="s">
        <v>63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62</v>
      </c>
      <c r="B36" s="32">
        <v>0</v>
      </c>
      <c r="C36" s="37"/>
      <c r="D36" s="34">
        <f t="shared" si="0"/>
        <v>0</v>
      </c>
      <c r="E36" s="15"/>
      <c r="F36" s="30" t="s">
        <v>64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65</v>
      </c>
      <c r="B37" s="32">
        <v>0</v>
      </c>
      <c r="C37" s="37"/>
      <c r="D37" s="34">
        <f t="shared" si="0"/>
        <v>0</v>
      </c>
      <c r="E37" s="15"/>
      <c r="F37" s="30" t="s">
        <v>66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65</v>
      </c>
      <c r="B38" s="32">
        <v>0</v>
      </c>
      <c r="C38" s="37"/>
      <c r="D38" s="34">
        <f t="shared" si="0"/>
        <v>0</v>
      </c>
      <c r="E38" s="15"/>
      <c r="F38" s="40" t="s">
        <v>67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65</v>
      </c>
      <c r="B39" s="32">
        <v>0</v>
      </c>
      <c r="C39" s="37"/>
      <c r="D39" s="34">
        <f t="shared" si="0"/>
        <v>0</v>
      </c>
      <c r="E39" s="15"/>
      <c r="F39" s="30" t="s">
        <v>68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65</v>
      </c>
      <c r="B40" s="32">
        <v>0</v>
      </c>
      <c r="C40" s="37"/>
      <c r="D40" s="34">
        <f t="shared" si="0"/>
        <v>0</v>
      </c>
      <c r="E40" s="15"/>
      <c r="F40" s="30" t="s">
        <v>69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70</v>
      </c>
      <c r="B41" s="32">
        <v>8.6199999999999992</v>
      </c>
      <c r="C41" s="37"/>
      <c r="D41" s="34">
        <f t="shared" si="0"/>
        <v>0</v>
      </c>
      <c r="E41" s="15"/>
      <c r="F41" s="30" t="s">
        <v>71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72</v>
      </c>
      <c r="B42" s="32">
        <v>15.54</v>
      </c>
      <c r="C42" s="37"/>
      <c r="D42" s="34">
        <f t="shared" si="0"/>
        <v>0</v>
      </c>
      <c r="E42" s="15"/>
      <c r="F42" s="30" t="s">
        <v>73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74</v>
      </c>
      <c r="B43" s="32">
        <v>103.58</v>
      </c>
      <c r="C43" s="37"/>
      <c r="D43" s="34">
        <f t="shared" si="0"/>
        <v>0</v>
      </c>
      <c r="E43" s="15"/>
      <c r="F43" s="44" t="s">
        <v>75</v>
      </c>
      <c r="G43" s="45"/>
      <c r="H43" s="30"/>
      <c r="I43" s="46">
        <f>SUM(I12:I42)</f>
        <v>0</v>
      </c>
    </row>
    <row r="44" spans="1:9" x14ac:dyDescent="0.25">
      <c r="A44" s="26" t="s">
        <v>76</v>
      </c>
      <c r="B44" s="32">
        <v>11.29</v>
      </c>
      <c r="C44" s="37"/>
      <c r="D44" s="34">
        <f t="shared" si="0"/>
        <v>0</v>
      </c>
      <c r="E44" s="15"/>
      <c r="F44" s="15"/>
      <c r="G44" s="15"/>
      <c r="H44" s="15"/>
      <c r="I44" s="15"/>
    </row>
    <row r="45" spans="1:9" x14ac:dyDescent="0.25">
      <c r="A45" s="26" t="s">
        <v>77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78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79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80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75</v>
      </c>
      <c r="B49" s="51"/>
      <c r="C49" s="30"/>
      <c r="D49" s="46">
        <f>SUM(D12:D48)</f>
        <v>0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81</v>
      </c>
      <c r="B52" s="22" t="s">
        <v>13</v>
      </c>
      <c r="C52" s="23" t="s">
        <v>14</v>
      </c>
      <c r="D52" s="24" t="s">
        <v>0</v>
      </c>
      <c r="E52" s="52"/>
      <c r="F52" s="21" t="s">
        <v>82</v>
      </c>
      <c r="G52" s="22" t="s">
        <v>13</v>
      </c>
      <c r="H52" s="23" t="s">
        <v>14</v>
      </c>
      <c r="I52" s="24" t="s">
        <v>0</v>
      </c>
    </row>
    <row r="53" spans="1:10" x14ac:dyDescent="0.25">
      <c r="A53" s="26" t="s">
        <v>83</v>
      </c>
      <c r="B53" s="27">
        <v>10.75</v>
      </c>
      <c r="C53" s="53"/>
      <c r="D53" s="54">
        <f>C53*B53</f>
        <v>0</v>
      </c>
      <c r="E53" s="55"/>
      <c r="F53" s="26" t="s">
        <v>84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85</v>
      </c>
      <c r="B54" s="32">
        <v>0</v>
      </c>
      <c r="C54" s="53"/>
      <c r="D54" s="56">
        <f t="shared" ref="D54:D75" si="2">B54*C54</f>
        <v>0</v>
      </c>
      <c r="E54" s="26"/>
      <c r="F54" s="26" t="s">
        <v>86</v>
      </c>
      <c r="G54" s="59">
        <v>1.99</v>
      </c>
      <c r="H54" s="56"/>
      <c r="I54" s="56">
        <f t="shared" ref="I54:I75" si="3">G54*H54</f>
        <v>0</v>
      </c>
    </row>
    <row r="55" spans="1:10" x14ac:dyDescent="0.25">
      <c r="A55" s="26" t="s">
        <v>87</v>
      </c>
      <c r="B55" s="32">
        <v>0.75</v>
      </c>
      <c r="C55" s="53"/>
      <c r="D55" s="56">
        <f t="shared" si="2"/>
        <v>0</v>
      </c>
      <c r="E55" s="26"/>
      <c r="F55" s="26" t="s">
        <v>88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89</v>
      </c>
      <c r="B56" s="32">
        <v>2.95</v>
      </c>
      <c r="C56" s="53"/>
      <c r="D56" s="56">
        <f t="shared" si="2"/>
        <v>0</v>
      </c>
      <c r="E56" s="61"/>
      <c r="F56" s="26" t="s">
        <v>90</v>
      </c>
      <c r="G56" s="59">
        <v>2.19</v>
      </c>
      <c r="H56" s="60"/>
      <c r="I56" s="56">
        <f t="shared" si="3"/>
        <v>0</v>
      </c>
    </row>
    <row r="57" spans="1:10" x14ac:dyDescent="0.25">
      <c r="A57" s="26" t="s">
        <v>91</v>
      </c>
      <c r="B57" s="32">
        <v>4.25</v>
      </c>
      <c r="C57" s="53"/>
      <c r="D57" s="56">
        <f t="shared" si="2"/>
        <v>0</v>
      </c>
      <c r="E57" s="61"/>
      <c r="F57" s="26" t="s">
        <v>92</v>
      </c>
      <c r="G57" s="59">
        <v>1.75</v>
      </c>
      <c r="H57" s="60"/>
      <c r="I57" s="56">
        <f t="shared" si="3"/>
        <v>0</v>
      </c>
    </row>
    <row r="58" spans="1:10" x14ac:dyDescent="0.25">
      <c r="A58" s="26" t="s">
        <v>93</v>
      </c>
      <c r="B58" s="62">
        <v>1</v>
      </c>
      <c r="C58" s="53"/>
      <c r="D58" s="56">
        <f t="shared" si="2"/>
        <v>0</v>
      </c>
      <c r="E58" s="61"/>
      <c r="F58" s="26" t="s">
        <v>94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95</v>
      </c>
      <c r="B59" s="62">
        <v>1</v>
      </c>
      <c r="C59" s="53"/>
      <c r="D59" s="56">
        <f t="shared" si="2"/>
        <v>0</v>
      </c>
      <c r="E59" s="61"/>
      <c r="F59" s="26" t="s">
        <v>96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97</v>
      </c>
      <c r="B60" s="32">
        <v>1.9</v>
      </c>
      <c r="C60" s="53"/>
      <c r="D60" s="56">
        <f t="shared" si="2"/>
        <v>0</v>
      </c>
      <c r="E60" s="61"/>
      <c r="F60" s="26" t="s">
        <v>98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99</v>
      </c>
      <c r="B61" s="32">
        <v>2.4</v>
      </c>
      <c r="C61" s="53"/>
      <c r="D61" s="56">
        <f t="shared" si="2"/>
        <v>0</v>
      </c>
      <c r="E61" s="61"/>
      <c r="F61" s="26" t="s">
        <v>100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101</v>
      </c>
      <c r="B62" s="32">
        <v>0.1</v>
      </c>
      <c r="C62" s="53"/>
      <c r="D62" s="56">
        <f t="shared" si="2"/>
        <v>0</v>
      </c>
      <c r="E62" s="61"/>
      <c r="F62" s="26" t="s">
        <v>102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103</v>
      </c>
      <c r="B63" s="32">
        <v>0.18</v>
      </c>
      <c r="C63" s="53"/>
      <c r="D63" s="56">
        <f t="shared" si="2"/>
        <v>0</v>
      </c>
      <c r="E63" s="61"/>
      <c r="F63" s="26" t="s">
        <v>104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105</v>
      </c>
      <c r="B64" s="32">
        <v>0.15</v>
      </c>
      <c r="C64" s="53"/>
      <c r="D64" s="56">
        <f t="shared" si="2"/>
        <v>0</v>
      </c>
      <c r="E64" s="61"/>
      <c r="F64" s="26" t="s">
        <v>106</v>
      </c>
      <c r="G64" s="59">
        <v>4.55</v>
      </c>
      <c r="H64" s="60"/>
      <c r="I64" s="56">
        <f t="shared" si="3"/>
        <v>0</v>
      </c>
    </row>
    <row r="65" spans="1:10" x14ac:dyDescent="0.25">
      <c r="A65" s="26" t="s">
        <v>107</v>
      </c>
      <c r="B65" s="32">
        <v>0.2</v>
      </c>
      <c r="C65" s="53"/>
      <c r="D65" s="56">
        <f t="shared" si="2"/>
        <v>0</v>
      </c>
      <c r="E65" s="61"/>
      <c r="F65" s="26" t="s">
        <v>108</v>
      </c>
      <c r="G65" s="59">
        <v>11.95</v>
      </c>
      <c r="H65" s="60"/>
      <c r="I65" s="56">
        <f t="shared" si="3"/>
        <v>0</v>
      </c>
    </row>
    <row r="66" spans="1:10" x14ac:dyDescent="0.25">
      <c r="A66" s="26" t="s">
        <v>109</v>
      </c>
      <c r="B66" s="32">
        <v>0.75</v>
      </c>
      <c r="C66" s="53"/>
      <c r="D66" s="56">
        <f t="shared" si="2"/>
        <v>0</v>
      </c>
      <c r="E66" s="26"/>
      <c r="F66" s="26" t="s">
        <v>110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111</v>
      </c>
      <c r="B67" s="32">
        <v>0.15</v>
      </c>
      <c r="C67" s="53"/>
      <c r="D67" s="56">
        <f t="shared" si="2"/>
        <v>0</v>
      </c>
      <c r="E67" s="26"/>
      <c r="F67" s="47" t="s">
        <v>112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113</v>
      </c>
      <c r="B68" s="39">
        <v>11.4</v>
      </c>
      <c r="C68" s="64"/>
      <c r="D68" s="60">
        <f t="shared" si="2"/>
        <v>0</v>
      </c>
      <c r="E68" s="26"/>
      <c r="F68" s="26" t="s">
        <v>114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115</v>
      </c>
      <c r="B69" s="32">
        <v>21.95</v>
      </c>
      <c r="C69" s="53"/>
      <c r="D69" s="56">
        <f t="shared" si="2"/>
        <v>0</v>
      </c>
      <c r="E69" s="26"/>
      <c r="F69" s="26" t="s">
        <v>116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117</v>
      </c>
      <c r="B70" s="32">
        <v>2.15</v>
      </c>
      <c r="C70" s="53"/>
      <c r="D70" s="56">
        <f t="shared" si="2"/>
        <v>0</v>
      </c>
      <c r="E70" s="26"/>
      <c r="F70" s="26" t="s">
        <v>118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119</v>
      </c>
      <c r="B71" s="32">
        <v>0</v>
      </c>
      <c r="C71" s="53"/>
      <c r="D71" s="56">
        <f t="shared" si="2"/>
        <v>0</v>
      </c>
      <c r="E71" s="26"/>
      <c r="F71" s="26" t="s">
        <v>120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121</v>
      </c>
      <c r="B72" s="39">
        <v>2.35</v>
      </c>
      <c r="C72" s="64"/>
      <c r="D72" s="60">
        <f t="shared" si="2"/>
        <v>0</v>
      </c>
      <c r="E72" s="26"/>
      <c r="F72" s="26" t="s">
        <v>122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123</v>
      </c>
      <c r="B73" s="32">
        <v>1</v>
      </c>
      <c r="C73" s="53"/>
      <c r="D73" s="56">
        <f t="shared" si="2"/>
        <v>0</v>
      </c>
      <c r="E73" s="26"/>
      <c r="F73" s="26" t="s">
        <v>124</v>
      </c>
      <c r="G73" s="59">
        <v>0.88</v>
      </c>
      <c r="H73" s="60"/>
      <c r="I73" s="56">
        <f t="shared" si="3"/>
        <v>0</v>
      </c>
    </row>
    <row r="74" spans="1:10" x14ac:dyDescent="0.25">
      <c r="A74" s="26"/>
      <c r="B74" s="32"/>
      <c r="C74" s="53"/>
      <c r="D74" s="65"/>
      <c r="E74" s="26"/>
      <c r="F74" s="26" t="s">
        <v>148</v>
      </c>
      <c r="G74" s="59">
        <v>10</v>
      </c>
      <c r="H74" s="60"/>
      <c r="I74" s="65">
        <f t="shared" si="3"/>
        <v>0</v>
      </c>
    </row>
    <row r="75" spans="1:10" ht="15.75" thickBot="1" x14ac:dyDescent="0.3">
      <c r="A75" s="26" t="s">
        <v>125</v>
      </c>
      <c r="B75" s="32">
        <v>1</v>
      </c>
      <c r="C75" s="53"/>
      <c r="D75" s="65">
        <f t="shared" si="2"/>
        <v>0</v>
      </c>
      <c r="E75" s="26"/>
      <c r="F75" s="26" t="s">
        <v>126</v>
      </c>
      <c r="G75" s="59">
        <v>45.95</v>
      </c>
      <c r="H75" s="60"/>
      <c r="I75" s="65">
        <f t="shared" si="3"/>
        <v>0</v>
      </c>
    </row>
    <row r="76" spans="1:10" ht="19.5" thickBot="1" x14ac:dyDescent="0.35">
      <c r="A76" s="44" t="s">
        <v>75</v>
      </c>
      <c r="B76" s="51"/>
      <c r="C76" s="30"/>
      <c r="D76" s="46">
        <f>SUM(D53:D75)</f>
        <v>0</v>
      </c>
      <c r="E76" s="15"/>
      <c r="F76" s="44" t="s">
        <v>75</v>
      </c>
      <c r="G76" s="15"/>
      <c r="H76" s="15"/>
      <c r="I76" s="66">
        <f>SUM(I53:I75)</f>
        <v>0</v>
      </c>
    </row>
    <row r="77" spans="1:10" x14ac:dyDescent="0.25">
      <c r="A77" s="15"/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 t="s">
        <v>127</v>
      </c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/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>
        <v>10</v>
      </c>
      <c r="C80" s="15"/>
      <c r="D80" s="15"/>
      <c r="E80" s="15"/>
      <c r="F80" s="15"/>
      <c r="G80" s="15"/>
      <c r="H80" s="15"/>
      <c r="I80" s="15"/>
    </row>
    <row r="81" spans="1:9" x14ac:dyDescent="0.25">
      <c r="A81" s="15"/>
      <c r="B81" s="16"/>
      <c r="C81" s="15"/>
      <c r="D81" s="15"/>
      <c r="E81" s="15"/>
      <c r="F81" s="15"/>
      <c r="G81" s="15"/>
      <c r="H81" s="15"/>
      <c r="I81" s="15"/>
    </row>
    <row r="82" spans="1:9" hidden="1" x14ac:dyDescent="0.25">
      <c r="A82" s="67" t="s">
        <v>128</v>
      </c>
      <c r="B82" s="68"/>
      <c r="C82" s="69">
        <v>1617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129</v>
      </c>
      <c r="B83" s="71"/>
      <c r="C83" s="72">
        <v>0</v>
      </c>
      <c r="D83" s="15"/>
      <c r="E83" s="15"/>
      <c r="F83" s="15"/>
      <c r="G83" s="15"/>
      <c r="H83" s="15"/>
      <c r="I83" s="15"/>
    </row>
    <row r="84" spans="1:9" hidden="1" x14ac:dyDescent="0.25">
      <c r="A84" s="70" t="s">
        <v>130</v>
      </c>
      <c r="B84" s="71"/>
      <c r="C84" s="73">
        <f>C82*C83</f>
        <v>0</v>
      </c>
    </row>
    <row r="85" spans="1:9" ht="15.75" hidden="1" thickBot="1" x14ac:dyDescent="0.3">
      <c r="A85" s="1" t="s">
        <v>131</v>
      </c>
      <c r="B85" s="74"/>
      <c r="C85" s="75">
        <f>C82+C84</f>
        <v>1617</v>
      </c>
    </row>
    <row r="86" spans="1:9" hidden="1" x14ac:dyDescent="0.25"/>
    <row r="87" spans="1:9" hidden="1" x14ac:dyDescent="0.25"/>
    <row r="88" spans="1:9" hidden="1" x14ac:dyDescent="0.25">
      <c r="A88" s="67" t="s">
        <v>128</v>
      </c>
      <c r="B88" s="68"/>
      <c r="C88" s="69">
        <v>1617</v>
      </c>
    </row>
    <row r="89" spans="1:9" hidden="1" x14ac:dyDescent="0.25">
      <c r="A89" s="70" t="s">
        <v>132</v>
      </c>
      <c r="B89" s="71"/>
      <c r="C89" s="72">
        <v>0</v>
      </c>
    </row>
    <row r="90" spans="1:9" hidden="1" x14ac:dyDescent="0.25">
      <c r="A90" s="70" t="s">
        <v>130</v>
      </c>
      <c r="B90" s="71"/>
      <c r="C90" s="73">
        <f>C88*C89</f>
        <v>0</v>
      </c>
    </row>
    <row r="91" spans="1:9" ht="15.75" hidden="1" thickBot="1" x14ac:dyDescent="0.3">
      <c r="A91" s="1" t="s">
        <v>131</v>
      </c>
      <c r="B91" s="74"/>
      <c r="C91" s="75">
        <f>C88+C90</f>
        <v>1617</v>
      </c>
    </row>
    <row r="92" spans="1:9" hidden="1" x14ac:dyDescent="0.25"/>
    <row r="93" spans="1:9" hidden="1" x14ac:dyDescent="0.25"/>
    <row r="94" spans="1:9" ht="15.75" hidden="1" thickBot="1" x14ac:dyDescent="0.3">
      <c r="A94" s="108" t="s">
        <v>133</v>
      </c>
      <c r="B94" s="109"/>
      <c r="C94" s="110"/>
    </row>
    <row r="95" spans="1:9" hidden="1" x14ac:dyDescent="0.25">
      <c r="A95" s="67" t="s">
        <v>134</v>
      </c>
      <c r="B95" s="68"/>
      <c r="C95" s="69">
        <v>1617</v>
      </c>
    </row>
    <row r="96" spans="1:9" hidden="1" x14ac:dyDescent="0.25">
      <c r="A96" s="70" t="s">
        <v>135</v>
      </c>
      <c r="B96" s="71"/>
      <c r="C96" s="72">
        <v>0</v>
      </c>
    </row>
    <row r="97" spans="1:7" hidden="1" x14ac:dyDescent="0.25">
      <c r="A97" s="70" t="s">
        <v>130</v>
      </c>
      <c r="B97" s="71"/>
      <c r="C97" s="73">
        <f>C95*C96</f>
        <v>0</v>
      </c>
    </row>
    <row r="98" spans="1:7" ht="15.75" hidden="1" thickBot="1" x14ac:dyDescent="0.3">
      <c r="A98" s="1" t="s">
        <v>131</v>
      </c>
      <c r="B98" s="74"/>
      <c r="C98" s="75">
        <f>C95+C97</f>
        <v>1617</v>
      </c>
    </row>
    <row r="99" spans="1:7" hidden="1" x14ac:dyDescent="0.25"/>
    <row r="100" spans="1:7" hidden="1" x14ac:dyDescent="0.25"/>
    <row r="101" spans="1:7" ht="16.5" hidden="1" thickBot="1" x14ac:dyDescent="0.3">
      <c r="A101" s="111" t="s">
        <v>136</v>
      </c>
      <c r="B101" s="112"/>
      <c r="C101" s="113"/>
    </row>
    <row r="102" spans="1:7" ht="15.75" hidden="1" x14ac:dyDescent="0.25">
      <c r="A102" s="76" t="s">
        <v>137</v>
      </c>
      <c r="B102" s="77"/>
      <c r="C102" s="78">
        <v>0</v>
      </c>
    </row>
    <row r="103" spans="1:7" ht="15.75" hidden="1" x14ac:dyDescent="0.25">
      <c r="A103" s="76" t="s">
        <v>138</v>
      </c>
      <c r="B103" s="77"/>
      <c r="C103" s="78">
        <v>0</v>
      </c>
    </row>
    <row r="104" spans="1:7" ht="16.5" hidden="1" thickBot="1" x14ac:dyDescent="0.3">
      <c r="A104" s="79" t="s">
        <v>0</v>
      </c>
      <c r="B104" s="80"/>
      <c r="C104" s="81">
        <f>SUM(C102:C103)</f>
        <v>0</v>
      </c>
    </row>
    <row r="105" spans="1:7" ht="15.75" hidden="1" x14ac:dyDescent="0.25">
      <c r="A105" s="82"/>
      <c r="B105" s="83"/>
    </row>
    <row r="106" spans="1:7" ht="15.75" hidden="1" x14ac:dyDescent="0.25">
      <c r="A106" s="82"/>
      <c r="B106" s="83"/>
    </row>
    <row r="107" spans="1:7" ht="16.5" hidden="1" thickBot="1" x14ac:dyDescent="0.3">
      <c r="A107" s="111" t="s">
        <v>136</v>
      </c>
      <c r="B107" s="112"/>
      <c r="C107" s="113"/>
    </row>
    <row r="108" spans="1:7" ht="15.75" hidden="1" x14ac:dyDescent="0.25">
      <c r="A108" s="76" t="s">
        <v>137</v>
      </c>
      <c r="B108" s="77"/>
      <c r="C108" s="78">
        <v>0</v>
      </c>
    </row>
    <row r="109" spans="1:7" ht="15.75" hidden="1" x14ac:dyDescent="0.25">
      <c r="A109" s="84" t="s">
        <v>139</v>
      </c>
      <c r="B109" s="77"/>
      <c r="C109" s="78">
        <v>0</v>
      </c>
    </row>
    <row r="110" spans="1:7" ht="16.5" hidden="1" thickBot="1" x14ac:dyDescent="0.3">
      <c r="A110" s="79" t="s">
        <v>0</v>
      </c>
      <c r="B110" s="80"/>
      <c r="C110" s="81">
        <f>SUM(C108:C109)</f>
        <v>0</v>
      </c>
    </row>
    <row r="111" spans="1:7" ht="15.75" thickBot="1" x14ac:dyDescent="0.3"/>
    <row r="112" spans="1:7" ht="16.5" thickBot="1" x14ac:dyDescent="0.3">
      <c r="A112" s="111" t="s">
        <v>140</v>
      </c>
      <c r="B112" s="112"/>
      <c r="C112" s="113"/>
      <c r="D112" s="111" t="s">
        <v>141</v>
      </c>
      <c r="E112" s="112"/>
      <c r="F112" s="112"/>
      <c r="G112" s="113"/>
    </row>
    <row r="113" spans="1:7" ht="15.75" x14ac:dyDescent="0.25">
      <c r="A113" s="85" t="s">
        <v>142</v>
      </c>
      <c r="B113" s="77">
        <v>0</v>
      </c>
      <c r="C113" s="86">
        <f>I31+D49</f>
        <v>0</v>
      </c>
      <c r="D113" s="87">
        <v>0.1</v>
      </c>
      <c r="E113" s="88"/>
      <c r="F113" s="88">
        <f>C113*D113</f>
        <v>0</v>
      </c>
      <c r="G113" s="69">
        <f>C113+F113</f>
        <v>0</v>
      </c>
    </row>
    <row r="114" spans="1:7" ht="15.75" x14ac:dyDescent="0.25">
      <c r="A114" s="85" t="s">
        <v>143</v>
      </c>
      <c r="B114" s="77">
        <v>0</v>
      </c>
      <c r="C114" s="86">
        <f>D76</f>
        <v>0</v>
      </c>
      <c r="D114" s="89">
        <v>0.1</v>
      </c>
      <c r="E114" s="6"/>
      <c r="F114" s="6">
        <f>C114*D114</f>
        <v>0</v>
      </c>
      <c r="G114" s="90">
        <f>C114+F114</f>
        <v>0</v>
      </c>
    </row>
    <row r="115" spans="1:7" ht="15.75" x14ac:dyDescent="0.25">
      <c r="A115" s="85" t="s">
        <v>144</v>
      </c>
      <c r="B115" s="77">
        <v>0</v>
      </c>
      <c r="C115" s="86">
        <f>I76</f>
        <v>0</v>
      </c>
      <c r="D115" s="89">
        <v>0.1</v>
      </c>
      <c r="E115" s="6"/>
      <c r="F115" s="6">
        <f>C115*D115</f>
        <v>0</v>
      </c>
      <c r="G115" s="90">
        <f>C115+F115</f>
        <v>0</v>
      </c>
    </row>
    <row r="116" spans="1:7" ht="15.75" x14ac:dyDescent="0.25">
      <c r="A116" s="85" t="s">
        <v>145</v>
      </c>
      <c r="B116" s="77">
        <v>0</v>
      </c>
      <c r="C116" s="86">
        <f>I43</f>
        <v>0</v>
      </c>
      <c r="D116" s="89">
        <v>0.12</v>
      </c>
      <c r="E116" s="6"/>
      <c r="F116" s="6"/>
      <c r="G116" s="90">
        <f>C116+F116</f>
        <v>0</v>
      </c>
    </row>
    <row r="117" spans="1:7" ht="15.75" x14ac:dyDescent="0.25">
      <c r="A117" s="85" t="s">
        <v>146</v>
      </c>
      <c r="B117" s="77"/>
      <c r="C117" s="86">
        <v>0</v>
      </c>
      <c r="D117" s="89">
        <v>0</v>
      </c>
      <c r="E117" s="6"/>
      <c r="F117" s="6"/>
      <c r="G117" s="90">
        <v>0</v>
      </c>
    </row>
    <row r="118" spans="1:7" ht="16.5" thickBot="1" x14ac:dyDescent="0.3">
      <c r="A118" s="91" t="s">
        <v>147</v>
      </c>
      <c r="B118" s="92">
        <f>SUM(B113:B117)</f>
        <v>0</v>
      </c>
      <c r="C118" s="93"/>
      <c r="D118" s="94"/>
      <c r="E118" s="95"/>
      <c r="F118" s="95"/>
      <c r="G118" s="2">
        <f>SUM(G113:G117)</f>
        <v>0</v>
      </c>
    </row>
    <row r="120" spans="1:7" x14ac:dyDescent="0.25">
      <c r="G120" s="3"/>
    </row>
    <row r="122" spans="1:7" x14ac:dyDescent="0.25">
      <c r="G122" s="3"/>
    </row>
    <row r="123" spans="1:7" x14ac:dyDescent="0.25">
      <c r="G123" s="4"/>
    </row>
    <row r="124" spans="1:7" x14ac:dyDescent="0.25">
      <c r="G124" s="3"/>
    </row>
    <row r="125" spans="1:7" x14ac:dyDescent="0.25">
      <c r="G125" s="4"/>
    </row>
  </sheetData>
  <mergeCells count="6">
    <mergeCell ref="A3:F4"/>
    <mergeCell ref="A94:C94"/>
    <mergeCell ref="A101:C101"/>
    <mergeCell ref="A107:C107"/>
    <mergeCell ref="A112:C112"/>
    <mergeCell ref="D112:G112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8"/>
  <sheetViews>
    <sheetView tabSelected="1" workbookViewId="0">
      <selection activeCell="L14" sqref="L14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96" t="s">
        <v>6</v>
      </c>
      <c r="C6" s="114" t="s">
        <v>5</v>
      </c>
      <c r="D6" s="96" t="s">
        <v>4</v>
      </c>
      <c r="E6" s="97" t="s">
        <v>3</v>
      </c>
    </row>
    <row r="7" spans="2:14" x14ac:dyDescent="0.25">
      <c r="B7" s="120">
        <v>13</v>
      </c>
      <c r="C7" s="116" t="s">
        <v>149</v>
      </c>
      <c r="D7" s="117">
        <v>20</v>
      </c>
      <c r="E7" s="119">
        <f>D7*B7</f>
        <v>260</v>
      </c>
      <c r="F7" s="118"/>
    </row>
    <row r="8" spans="2:14" x14ac:dyDescent="0.25">
      <c r="B8" s="121">
        <v>1</v>
      </c>
      <c r="C8" s="115" t="s">
        <v>150</v>
      </c>
      <c r="D8" s="106">
        <v>50</v>
      </c>
      <c r="E8" s="99">
        <f>D8*B8</f>
        <v>50</v>
      </c>
    </row>
    <row r="9" spans="2:14" x14ac:dyDescent="0.25">
      <c r="B9" s="100"/>
      <c r="C9" s="100"/>
      <c r="D9" s="98" t="s">
        <v>2</v>
      </c>
      <c r="E9" s="101">
        <f>SUM(E7:E7)</f>
        <v>260</v>
      </c>
    </row>
    <row r="10" spans="2:14" x14ac:dyDescent="0.25">
      <c r="B10" s="100"/>
      <c r="C10" s="102"/>
      <c r="D10" s="103" t="s">
        <v>1</v>
      </c>
      <c r="E10" s="103">
        <f>E9*0.13</f>
        <v>33.800000000000004</v>
      </c>
    </row>
    <row r="11" spans="2:14" x14ac:dyDescent="0.25">
      <c r="B11" s="100"/>
      <c r="C11" s="100"/>
      <c r="D11" s="104" t="s">
        <v>0</v>
      </c>
      <c r="E11" s="105">
        <f>SUM(E9:E10)</f>
        <v>293.8</v>
      </c>
      <c r="J11" s="6"/>
      <c r="K11" s="6"/>
      <c r="L11" s="6"/>
      <c r="M11" s="6"/>
      <c r="N11" s="6"/>
    </row>
    <row r="12" spans="2:14" x14ac:dyDescent="0.25">
      <c r="J12" s="6"/>
      <c r="K12" s="6"/>
      <c r="L12" s="6"/>
      <c r="M12" s="6"/>
      <c r="N12" s="6"/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7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8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D19" s="5"/>
      <c r="J19" s="6"/>
      <c r="K19" s="6"/>
      <c r="L19" s="9"/>
      <c r="M19" s="6"/>
      <c r="N19" s="6"/>
    </row>
    <row r="20" spans="4:14" x14ac:dyDescent="0.25">
      <c r="D20" s="5"/>
      <c r="J20" s="6"/>
      <c r="K20" s="6"/>
      <c r="L20" s="6"/>
      <c r="M20" s="6"/>
      <c r="N20" s="6"/>
    </row>
    <row r="21" spans="4:14" x14ac:dyDescent="0.25">
      <c r="J21" s="6"/>
      <c r="K21" s="10"/>
      <c r="L21" s="9"/>
      <c r="M21" s="6"/>
      <c r="N21" s="6"/>
    </row>
    <row r="22" spans="4:14" x14ac:dyDescent="0.25">
      <c r="J22" s="6"/>
      <c r="K22" s="6"/>
      <c r="L22" s="6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2021-01-06T17:30:58Z</dcterms:modified>
</cp:coreProperties>
</file>