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Printer\Diciembre\1205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4" i="5" l="1"/>
  <c r="G123" i="5"/>
  <c r="I73" i="5" l="1"/>
  <c r="E8" i="3"/>
  <c r="B118" i="5" l="1"/>
  <c r="C110" i="5"/>
  <c r="C104" i="5"/>
  <c r="C98" i="5"/>
  <c r="C97" i="5"/>
  <c r="C90" i="5"/>
  <c r="C91" i="5" s="1"/>
  <c r="C85" i="5"/>
  <c r="C84" i="5"/>
  <c r="I75" i="5"/>
  <c r="D75" i="5"/>
  <c r="I74" i="5"/>
  <c r="D74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G116" i="5" s="1"/>
  <c r="D12" i="5"/>
  <c r="I76" i="5" l="1"/>
  <c r="C115" i="5" s="1"/>
  <c r="F115" i="5" s="1"/>
  <c r="G115" i="5" s="1"/>
  <c r="D76" i="5"/>
  <c r="C114" i="5" s="1"/>
  <c r="F114" i="5" s="1"/>
  <c r="D49" i="5"/>
  <c r="C113" i="5" s="1"/>
  <c r="F113" i="5" s="1"/>
  <c r="E7" i="3"/>
  <c r="E11" i="3" s="1"/>
  <c r="G114" i="5" l="1"/>
  <c r="G118" i="5" s="1"/>
  <c r="G113" i="5"/>
  <c r="E12" i="3"/>
  <c r="E13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<sst xmlns="http://schemas.openxmlformats.org/spreadsheetml/2006/main" count="184" uniqueCount="158">
  <si>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</si>
  <si>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</si>
  <si>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</si>
  <si>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</si>
  <si>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</si>
  <si>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</si>
  <si>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</si>
  <si>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</si>
  <si>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</si>
  <si>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</si>
  <si>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</si>
  <si>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</si>
  <si>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</si>
  <si>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</si>
  <si>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</si>
  <si>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</si>
  <si>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</si>
  <si>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</si>
  <si>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</si>
  <si>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</si>
  <si>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</si>
  <si>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</si>
  <si>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</si>
  <si>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</si>
  <si>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</si>
  <si>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</si>
  <si>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</si>
  <si>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</si>
  <si>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</si>
  <si>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</si>
  <si>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</si>
  <si>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</si>
  <si>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</si>
  <si>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</si>
  <si>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</si>
  <si>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</si>
  <si>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</si>
  <si>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</si>
  <si>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</si>
  <si>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</si>
  <si>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</si>
  <si>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</si>
  <si>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</si>
  <si>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</si>
  <si>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</si>
  <si>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</si>
  <si>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</si>
  <si>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</si>
  <si>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</si>
  <si>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</si>
  <si>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</si>
  <si>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</si>
  <si>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</si>
  <si>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</si>
  <si>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</si>
  <si>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</si>
  <si>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</si>
  <si>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</si>
  <si>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</si>
  <si>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</si>
  <si>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</si>
  <si>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</si>
  <si>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</si>
  <si>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</si>
  <si>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</si>
  <si>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</si>
  <si>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</si>
  <si>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</si>
  <si>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</si>
  <si>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</si>
  <si>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</si>
  <si>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</si>
  <si>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</si>
  <si>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</si>
  <si>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</si>
  <si>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</si>
  <si>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</si>
  <si>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</si>
  <si>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</si>
  <si>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</si>
  <si>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</si>
  <si>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</si>
  <si>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</si>
  <si>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</si>
  <si>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</si>
  <si>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</si>
  <si>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</si>
  <si>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</si>
  <si>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</si>
  <si>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</si>
  <si>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</si>
  <si>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</si>
  <si>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</si>
  <si>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</si>
  <si>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</si>
  <si>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</si>
  <si>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</si>
  <si>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</si>
  <si>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</si>
  <si>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</si>
  <si>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</si>
  <si>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</si>
  <si>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</si>
  <si>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</si>
  <si>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</si>
  <si>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</si>
  <si>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</si>
  <si>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</si>
  <si>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</si>
  <si>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</si>
  <si>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</si>
  <si>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</si>
  <si>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</si>
  <si>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</si>
  <si>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</si>
  <si>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</si>
  <si>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</si>
  <si>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</si>
  <si>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</si>
  <si>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</si>
  <si>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</si>
  <si>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</si>
  <si>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</si>
  <si>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</si>
  <si>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</si>
  <si>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</si>
  <si>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</si>
  <si>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</si>
  <si>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</si>
  <si>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</si>
  <si>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</si>
  <si>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</si>
  <si>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</si>
  <si>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</si>
  <si>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</si>
  <si>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</si>
  <si>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</si>
  <si>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</si>
  <si>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</si>
  <si>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</si>
  <si>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</si>
  <si>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</si>
  <si>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</si>
  <si>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</si>
  <si>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</si>
  <si>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</si>
  <si>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</si>
  <si>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</si>
  <si>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Traslado de equipo A/C</t>
  </si>
  <si>
    <t xml:space="preserve">Mantenimiento preventivo </t>
  </si>
  <si>
    <t>NITRÓGENO</t>
  </si>
  <si>
    <t xml:space="preserve">Base de condensador </t>
  </si>
  <si>
    <t xml:space="preserve">Válvula Fitin </t>
  </si>
  <si>
    <t xml:space="preserve">Pasta tabla roca </t>
  </si>
  <si>
    <t xml:space="preserve">tabla roca </t>
  </si>
  <si>
    <t>TOTAL EXTRAS</t>
  </si>
  <si>
    <r>
      <t>Tipo de equipo:</t>
    </r>
    <r>
      <rPr>
        <sz val="10"/>
        <color theme="1"/>
        <rFont val="Calibri"/>
        <family val="2"/>
        <scheme val="minor"/>
      </rPr>
      <t xml:space="preserve"> Mini Spplit marca Lennox 24,000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</si>
  <si>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>Sala</t>
    </r>
    <r>
      <rPr>
        <b/>
        <sz val="10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</si>
</sst>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4" fontId="16" fillId="2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8" activePane="bottomLeft" state="frozen"/>
      <selection pane="bottomLeft" activeCell="G125" sqref="G125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96" t="s">
        <v>8</v>
      </c>
      <c r="B3" s="96"/>
      <c r="C3" s="96"/>
      <c r="D3" s="96"/>
      <c r="E3" s="96"/>
      <c r="F3" s="96"/>
      <c r="G3" s="13"/>
      <c r="H3" s="13"/>
    </row>
    <row r="4" spans="1:10" ht="17.25" x14ac:dyDescent="0.25">
      <c r="A4" s="96"/>
      <c r="B4" s="96"/>
      <c r="C4" s="96"/>
      <c r="D4" s="96"/>
      <c r="E4" s="96"/>
      <c r="F4" s="96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>
        <v>4</v>
      </c>
      <c r="D12" s="29">
        <f>C12*B12</f>
        <v>7.04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>
        <v>4</v>
      </c>
      <c r="D13" s="34">
        <f t="shared" ref="D13:D48" si="0">C13*B13</f>
        <v>15.04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/>
      <c r="D16" s="34">
        <f t="shared" si="0"/>
        <v>0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>
        <v>3</v>
      </c>
      <c r="D27" s="34">
        <f t="shared" si="0"/>
        <v>3.1500000000000004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/>
      <c r="D28" s="34">
        <f t="shared" si="0"/>
        <v>0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/>
      <c r="D30" s="34">
        <f t="shared" si="0"/>
        <v>0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/>
      <c r="D31" s="34">
        <f t="shared" si="0"/>
        <v>0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>
        <v>3</v>
      </c>
      <c r="D32" s="34">
        <f t="shared" si="0"/>
        <v>4.32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>
        <v>1</v>
      </c>
      <c r="D41" s="34">
        <f t="shared" si="0"/>
        <v>8.6199999999999992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/>
      <c r="D42" s="34">
        <f t="shared" si="0"/>
        <v>0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/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>
        <v>1</v>
      </c>
      <c r="D44" s="34">
        <f t="shared" si="0"/>
        <v>11.29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49.459999999999994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>
        <v>1</v>
      </c>
      <c r="D53" s="54">
        <f>C53*B53</f>
        <v>10.75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>
        <v>1</v>
      </c>
      <c r="D54" s="56">
        <f t="shared" ref="D54:D75" si="2">B54*C54</f>
        <v>0</v>
      </c>
      <c r="E54" s="26"/>
      <c r="F54" s="26" t="s">
        <v>86</v>
      </c>
      <c r="G54" s="59">
        <v>1.99</v>
      </c>
      <c r="H54" s="56"/>
      <c r="I54" s="56">
        <f t="shared" ref="I54:I75" si="3">G54*H54</f>
        <v>0</v>
      </c>
    </row>
    <row r="55" spans="1:10" x14ac:dyDescent="0.25">
      <c r="A55" s="26" t="s">
        <v>87</v>
      </c>
      <c r="B55" s="32">
        <v>0.75</v>
      </c>
      <c r="C55" s="53">
        <v>1</v>
      </c>
      <c r="D55" s="56">
        <f t="shared" si="2"/>
        <v>0.75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>
        <v>1</v>
      </c>
      <c r="D56" s="56">
        <f t="shared" si="2"/>
        <v>2.95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/>
      <c r="D57" s="56">
        <f t="shared" si="2"/>
        <v>0</v>
      </c>
      <c r="E57" s="61"/>
      <c r="F57" s="26" t="s">
        <v>92</v>
      </c>
      <c r="G57" s="59">
        <v>1.75</v>
      </c>
      <c r="H57" s="60">
        <v>9</v>
      </c>
      <c r="I57" s="56">
        <f t="shared" si="3"/>
        <v>15.75</v>
      </c>
    </row>
    <row r="58" spans="1:10" x14ac:dyDescent="0.25">
      <c r="A58" s="26" t="s">
        <v>93</v>
      </c>
      <c r="B58" s="62">
        <v>1</v>
      </c>
      <c r="C58" s="53"/>
      <c r="D58" s="56">
        <f t="shared" si="2"/>
        <v>0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>
        <v>4</v>
      </c>
      <c r="D59" s="56">
        <f t="shared" si="2"/>
        <v>4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/>
      <c r="D60" s="56">
        <f t="shared" si="2"/>
        <v>0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/>
      <c r="D61" s="56">
        <f t="shared" si="2"/>
        <v>0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/>
      <c r="D62" s="56">
        <f t="shared" si="2"/>
        <v>0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/>
      <c r="D63" s="56">
        <f t="shared" si="2"/>
        <v>0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>
        <v>10</v>
      </c>
      <c r="D64" s="56">
        <f t="shared" si="2"/>
        <v>1.5</v>
      </c>
      <c r="E64" s="61"/>
      <c r="F64" s="26" t="s">
        <v>106</v>
      </c>
      <c r="G64" s="59">
        <v>4.55</v>
      </c>
      <c r="H64" s="60">
        <v>1</v>
      </c>
      <c r="I64" s="56">
        <f t="shared" si="3"/>
        <v>4.55</v>
      </c>
    </row>
    <row r="65" spans="1:10" x14ac:dyDescent="0.25">
      <c r="A65" s="26" t="s">
        <v>107</v>
      </c>
      <c r="B65" s="32">
        <v>0.2</v>
      </c>
      <c r="C65" s="53"/>
      <c r="D65" s="56">
        <f t="shared" si="2"/>
        <v>0</v>
      </c>
      <c r="E65" s="61"/>
      <c r="F65" s="26" t="s">
        <v>108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109</v>
      </c>
      <c r="B66" s="32">
        <v>0.75</v>
      </c>
      <c r="C66" s="53">
        <v>8</v>
      </c>
      <c r="D66" s="56">
        <f t="shared" si="2"/>
        <v>6</v>
      </c>
      <c r="E66" s="26"/>
      <c r="F66" s="26" t="s">
        <v>110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111</v>
      </c>
      <c r="B67" s="32">
        <v>0.15</v>
      </c>
      <c r="C67" s="53">
        <v>4</v>
      </c>
      <c r="D67" s="56">
        <f t="shared" si="2"/>
        <v>0.6</v>
      </c>
      <c r="E67" s="26"/>
      <c r="F67" s="47" t="s">
        <v>112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113</v>
      </c>
      <c r="B68" s="39">
        <v>11.4</v>
      </c>
      <c r="C68" s="64"/>
      <c r="D68" s="60">
        <f t="shared" si="2"/>
        <v>0</v>
      </c>
      <c r="E68" s="26"/>
      <c r="F68" s="26" t="s">
        <v>114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115</v>
      </c>
      <c r="B69" s="32">
        <v>21.95</v>
      </c>
      <c r="C69" s="53"/>
      <c r="D69" s="56">
        <f t="shared" si="2"/>
        <v>0</v>
      </c>
      <c r="E69" s="26"/>
      <c r="F69" s="26" t="s">
        <v>116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117</v>
      </c>
      <c r="B70" s="32">
        <v>2.15</v>
      </c>
      <c r="C70" s="53"/>
      <c r="D70" s="56">
        <f t="shared" si="2"/>
        <v>0</v>
      </c>
      <c r="E70" s="26"/>
      <c r="F70" s="26" t="s">
        <v>118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119</v>
      </c>
      <c r="B71" s="32">
        <v>0</v>
      </c>
      <c r="C71" s="53"/>
      <c r="D71" s="56">
        <f t="shared" si="2"/>
        <v>0</v>
      </c>
      <c r="E71" s="26"/>
      <c r="F71" s="26" t="s">
        <v>120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121</v>
      </c>
      <c r="B72" s="39">
        <v>2.35</v>
      </c>
      <c r="C72" s="64"/>
      <c r="D72" s="60">
        <f t="shared" si="2"/>
        <v>0</v>
      </c>
      <c r="E72" s="26"/>
      <c r="F72" s="26" t="s">
        <v>122</v>
      </c>
      <c r="G72" s="59">
        <v>0.1</v>
      </c>
      <c r="H72" s="60"/>
      <c r="I72" s="56">
        <f t="shared" si="3"/>
        <v>0</v>
      </c>
    </row>
    <row r="73" spans="1:10" x14ac:dyDescent="0.25">
      <c r="A73" s="47"/>
      <c r="B73" s="39"/>
      <c r="C73" s="64"/>
      <c r="D73" s="60"/>
      <c r="E73" s="26"/>
      <c r="F73" s="26" t="s">
        <v>150</v>
      </c>
      <c r="G73" s="59">
        <v>10</v>
      </c>
      <c r="H73" s="60">
        <v>1</v>
      </c>
      <c r="I73" s="56">
        <f t="shared" si="3"/>
        <v>10</v>
      </c>
    </row>
    <row r="74" spans="1:10" x14ac:dyDescent="0.25">
      <c r="A74" s="26" t="s">
        <v>123</v>
      </c>
      <c r="B74" s="32">
        <v>1</v>
      </c>
      <c r="C74" s="53"/>
      <c r="D74" s="56">
        <f t="shared" si="2"/>
        <v>0</v>
      </c>
      <c r="E74" s="26"/>
      <c r="F74" s="26" t="s">
        <v>124</v>
      </c>
      <c r="G74" s="59">
        <v>0.88</v>
      </c>
      <c r="H74" s="60"/>
      <c r="I74" s="56">
        <f t="shared" si="3"/>
        <v>0</v>
      </c>
    </row>
    <row r="75" spans="1:10" ht="15.75" thickBot="1" x14ac:dyDescent="0.3">
      <c r="A75" s="26" t="s">
        <v>125</v>
      </c>
      <c r="B75" s="32">
        <v>1</v>
      </c>
      <c r="C75" s="53"/>
      <c r="D75" s="65">
        <f t="shared" si="2"/>
        <v>0</v>
      </c>
      <c r="E75" s="26"/>
      <c r="F75" s="26" t="s">
        <v>126</v>
      </c>
      <c r="G75" s="59">
        <v>45.95</v>
      </c>
      <c r="H75" s="60"/>
      <c r="I75" s="65">
        <f t="shared" si="3"/>
        <v>0</v>
      </c>
    </row>
    <row r="76" spans="1:10" ht="19.5" thickBot="1" x14ac:dyDescent="0.35">
      <c r="A76" s="44" t="s">
        <v>75</v>
      </c>
      <c r="B76" s="51"/>
      <c r="C76" s="30"/>
      <c r="D76" s="46">
        <f>SUM(D53:D75)</f>
        <v>26.55</v>
      </c>
      <c r="E76" s="15"/>
      <c r="F76" s="44" t="s">
        <v>75</v>
      </c>
      <c r="G76" s="15"/>
      <c r="H76" s="15"/>
      <c r="I76" s="66">
        <f>SUM(I53:I75)</f>
        <v>30.3</v>
      </c>
    </row>
    <row r="77" spans="1:10" x14ac:dyDescent="0.25">
      <c r="A77" s="15"/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 t="s">
        <v>127</v>
      </c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/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>
        <v>10</v>
      </c>
      <c r="C80" s="15"/>
      <c r="D80" s="15"/>
      <c r="E80" s="15"/>
      <c r="F80" s="15"/>
      <c r="G80" s="15"/>
      <c r="H80" s="15"/>
      <c r="I80" s="15"/>
    </row>
    <row r="81" spans="1:9" x14ac:dyDescent="0.25">
      <c r="A81" s="15"/>
      <c r="B81" s="16"/>
      <c r="C81" s="15"/>
      <c r="D81" s="15"/>
      <c r="E81" s="15"/>
      <c r="F81" s="15"/>
      <c r="G81" s="15"/>
      <c r="H81" s="15"/>
      <c r="I81" s="15"/>
    </row>
    <row r="82" spans="1:9" hidden="1" x14ac:dyDescent="0.25">
      <c r="A82" s="67" t="s">
        <v>128</v>
      </c>
      <c r="B82" s="68"/>
      <c r="C82" s="69">
        <v>1617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129</v>
      </c>
      <c r="B83" s="71"/>
      <c r="C83" s="72">
        <v>0</v>
      </c>
      <c r="D83" s="15"/>
      <c r="E83" s="15"/>
      <c r="F83" s="15"/>
      <c r="G83" s="15"/>
      <c r="H83" s="15"/>
      <c r="I83" s="15"/>
    </row>
    <row r="84" spans="1:9" hidden="1" x14ac:dyDescent="0.25">
      <c r="A84" s="70" t="s">
        <v>130</v>
      </c>
      <c r="B84" s="71"/>
      <c r="C84" s="73">
        <f>C82*C83</f>
        <v>0</v>
      </c>
    </row>
    <row r="85" spans="1:9" ht="15.75" hidden="1" thickBot="1" x14ac:dyDescent="0.3">
      <c r="A85" s="1" t="s">
        <v>131</v>
      </c>
      <c r="B85" s="74"/>
      <c r="C85" s="75">
        <f>C82+C84</f>
        <v>1617</v>
      </c>
    </row>
    <row r="86" spans="1:9" hidden="1" x14ac:dyDescent="0.25"/>
    <row r="87" spans="1:9" hidden="1" x14ac:dyDescent="0.25"/>
    <row r="88" spans="1:9" hidden="1" x14ac:dyDescent="0.25">
      <c r="A88" s="67" t="s">
        <v>128</v>
      </c>
      <c r="B88" s="68"/>
      <c r="C88" s="69">
        <v>1617</v>
      </c>
    </row>
    <row r="89" spans="1:9" hidden="1" x14ac:dyDescent="0.25">
      <c r="A89" s="70" t="s">
        <v>132</v>
      </c>
      <c r="B89" s="71"/>
      <c r="C89" s="72">
        <v>0</v>
      </c>
    </row>
    <row r="90" spans="1:9" hidden="1" x14ac:dyDescent="0.25">
      <c r="A90" s="70" t="s">
        <v>130</v>
      </c>
      <c r="B90" s="71"/>
      <c r="C90" s="73">
        <f>C88*C89</f>
        <v>0</v>
      </c>
    </row>
    <row r="91" spans="1:9" ht="15.75" hidden="1" thickBot="1" x14ac:dyDescent="0.3">
      <c r="A91" s="1" t="s">
        <v>131</v>
      </c>
      <c r="B91" s="74"/>
      <c r="C91" s="75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97" t="s">
        <v>133</v>
      </c>
      <c r="B94" s="98"/>
      <c r="C94" s="99"/>
    </row>
    <row r="95" spans="1:9" hidden="1" x14ac:dyDescent="0.25">
      <c r="A95" s="67" t="s">
        <v>134</v>
      </c>
      <c r="B95" s="68"/>
      <c r="C95" s="69">
        <v>1617</v>
      </c>
    </row>
    <row r="96" spans="1:9" hidden="1" x14ac:dyDescent="0.25">
      <c r="A96" s="70" t="s">
        <v>135</v>
      </c>
      <c r="B96" s="71"/>
      <c r="C96" s="72">
        <v>0</v>
      </c>
    </row>
    <row r="97" spans="1:7" hidden="1" x14ac:dyDescent="0.25">
      <c r="A97" s="70" t="s">
        <v>130</v>
      </c>
      <c r="B97" s="71"/>
      <c r="C97" s="73">
        <f>C95*C96</f>
        <v>0</v>
      </c>
    </row>
    <row r="98" spans="1:7" ht="15.75" hidden="1" thickBot="1" x14ac:dyDescent="0.3">
      <c r="A98" s="1" t="s">
        <v>131</v>
      </c>
      <c r="B98" s="74"/>
      <c r="C98" s="75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00" t="s">
        <v>136</v>
      </c>
      <c r="B101" s="101"/>
      <c r="C101" s="102"/>
    </row>
    <row r="102" spans="1:7" ht="15.75" hidden="1" x14ac:dyDescent="0.25">
      <c r="A102" s="76" t="s">
        <v>137</v>
      </c>
      <c r="B102" s="77"/>
      <c r="C102" s="78">
        <v>0</v>
      </c>
    </row>
    <row r="103" spans="1:7" ht="15.75" hidden="1" x14ac:dyDescent="0.25">
      <c r="A103" s="76" t="s">
        <v>138</v>
      </c>
      <c r="B103" s="77"/>
      <c r="C103" s="78">
        <v>0</v>
      </c>
    </row>
    <row r="104" spans="1:7" ht="16.5" hidden="1" thickBot="1" x14ac:dyDescent="0.3">
      <c r="A104" s="79" t="s">
        <v>0</v>
      </c>
      <c r="B104" s="80"/>
      <c r="C104" s="81">
        <f>SUM(C102:C103)</f>
        <v>0</v>
      </c>
    </row>
    <row r="105" spans="1:7" ht="15.75" hidden="1" x14ac:dyDescent="0.25">
      <c r="A105" s="82"/>
      <c r="B105" s="83"/>
    </row>
    <row r="106" spans="1:7" ht="15.75" hidden="1" x14ac:dyDescent="0.25">
      <c r="A106" s="82"/>
      <c r="B106" s="83"/>
    </row>
    <row r="107" spans="1:7" ht="16.5" hidden="1" thickBot="1" x14ac:dyDescent="0.3">
      <c r="A107" s="100" t="s">
        <v>136</v>
      </c>
      <c r="B107" s="101"/>
      <c r="C107" s="102"/>
    </row>
    <row r="108" spans="1:7" ht="15.75" hidden="1" x14ac:dyDescent="0.25">
      <c r="A108" s="76" t="s">
        <v>137</v>
      </c>
      <c r="B108" s="77"/>
      <c r="C108" s="78">
        <v>0</v>
      </c>
    </row>
    <row r="109" spans="1:7" ht="15.75" hidden="1" x14ac:dyDescent="0.25">
      <c r="A109" s="84" t="s">
        <v>139</v>
      </c>
      <c r="B109" s="77"/>
      <c r="C109" s="78">
        <v>0</v>
      </c>
    </row>
    <row r="110" spans="1:7" ht="16.5" hidden="1" thickBot="1" x14ac:dyDescent="0.3">
      <c r="A110" s="79" t="s">
        <v>0</v>
      </c>
      <c r="B110" s="80"/>
      <c r="C110" s="81">
        <f>SUM(C108:C109)</f>
        <v>0</v>
      </c>
    </row>
    <row r="111" spans="1:7" ht="15.75" thickBot="1" x14ac:dyDescent="0.3"/>
    <row r="112" spans="1:7" ht="16.5" thickBot="1" x14ac:dyDescent="0.3">
      <c r="A112" s="100" t="s">
        <v>140</v>
      </c>
      <c r="B112" s="101"/>
      <c r="C112" s="102"/>
      <c r="D112" s="100" t="s">
        <v>141</v>
      </c>
      <c r="E112" s="101"/>
      <c r="F112" s="101"/>
      <c r="G112" s="102"/>
    </row>
    <row r="113" spans="1:7" ht="15.75" x14ac:dyDescent="0.25">
      <c r="A113" s="85" t="s">
        <v>142</v>
      </c>
      <c r="B113" s="77">
        <v>0</v>
      </c>
      <c r="C113" s="86">
        <f>I31+D49</f>
        <v>49.459999999999994</v>
      </c>
      <c r="D113" s="87">
        <v>0.1</v>
      </c>
      <c r="E113" s="88"/>
      <c r="F113" s="88">
        <f>C113*D113</f>
        <v>4.9459999999999997</v>
      </c>
      <c r="G113" s="69">
        <f>C113+F113</f>
        <v>54.405999999999992</v>
      </c>
    </row>
    <row r="114" spans="1:7" ht="15.75" x14ac:dyDescent="0.25">
      <c r="A114" s="85" t="s">
        <v>143</v>
      </c>
      <c r="B114" s="77">
        <v>0</v>
      </c>
      <c r="C114" s="86">
        <f>D76</f>
        <v>26.55</v>
      </c>
      <c r="D114" s="89">
        <v>0.1</v>
      </c>
      <c r="E114" s="6"/>
      <c r="F114" s="6">
        <f>C114*D114</f>
        <v>2.6550000000000002</v>
      </c>
      <c r="G114" s="90">
        <f>C114+F114</f>
        <v>29.205000000000002</v>
      </c>
    </row>
    <row r="115" spans="1:7" ht="15.75" x14ac:dyDescent="0.25">
      <c r="A115" s="85" t="s">
        <v>144</v>
      </c>
      <c r="B115" s="77">
        <v>0</v>
      </c>
      <c r="C115" s="86">
        <f>I76</f>
        <v>30.3</v>
      </c>
      <c r="D115" s="89">
        <v>0.1</v>
      </c>
      <c r="E115" s="6"/>
      <c r="F115" s="6">
        <f>C115*D115</f>
        <v>3.0300000000000002</v>
      </c>
      <c r="G115" s="90">
        <f>C115+F115</f>
        <v>33.33</v>
      </c>
    </row>
    <row r="116" spans="1:7" ht="15.75" x14ac:dyDescent="0.25">
      <c r="A116" s="85" t="s">
        <v>145</v>
      </c>
      <c r="B116" s="77">
        <v>0</v>
      </c>
      <c r="C116" s="86">
        <f>I43</f>
        <v>0</v>
      </c>
      <c r="D116" s="89">
        <v>0.12</v>
      </c>
      <c r="E116" s="6"/>
      <c r="F116" s="6"/>
      <c r="G116" s="90">
        <f>C116+F116</f>
        <v>0</v>
      </c>
    </row>
    <row r="117" spans="1:7" ht="15.75" x14ac:dyDescent="0.25">
      <c r="A117" s="85" t="s">
        <v>146</v>
      </c>
      <c r="B117" s="77"/>
      <c r="C117" s="86">
        <v>0</v>
      </c>
      <c r="D117" s="89">
        <v>0</v>
      </c>
      <c r="E117" s="6"/>
      <c r="F117" s="6"/>
      <c r="G117" s="90">
        <v>125</v>
      </c>
    </row>
    <row r="118" spans="1:7" ht="16.5" thickBot="1" x14ac:dyDescent="0.3">
      <c r="A118" s="91" t="s">
        <v>147</v>
      </c>
      <c r="B118" s="92">
        <f>SUM(B113:B117)</f>
        <v>0</v>
      </c>
      <c r="C118" s="93"/>
      <c r="D118" s="94"/>
      <c r="E118" s="95"/>
      <c r="F118" s="95"/>
      <c r="G118" s="2">
        <f>SUM(G113:G117)</f>
        <v>241.94099999999997</v>
      </c>
    </row>
    <row r="119" spans="1:7" x14ac:dyDescent="0.25">
      <c r="F119" t="s">
        <v>151</v>
      </c>
      <c r="G119" s="5">
        <v>16</v>
      </c>
    </row>
    <row r="120" spans="1:7" x14ac:dyDescent="0.25">
      <c r="F120" t="s">
        <v>152</v>
      </c>
      <c r="G120" s="5">
        <v>1</v>
      </c>
    </row>
    <row r="121" spans="1:7" x14ac:dyDescent="0.25">
      <c r="F121" t="s">
        <v>153</v>
      </c>
      <c r="G121" s="5">
        <v>5</v>
      </c>
    </row>
    <row r="122" spans="1:7" x14ac:dyDescent="0.25">
      <c r="F122" t="s">
        <v>154</v>
      </c>
      <c r="G122" s="3">
        <v>15</v>
      </c>
    </row>
    <row r="123" spans="1:7" x14ac:dyDescent="0.25">
      <c r="F123" t="s">
        <v>155</v>
      </c>
      <c r="G123" s="3">
        <f>SUM(G119:G122)</f>
        <v>37</v>
      </c>
    </row>
    <row r="124" spans="1:7" x14ac:dyDescent="0.25">
      <c r="G124" s="3">
        <f>G118+G123</f>
        <v>278.94099999999997</v>
      </c>
    </row>
    <row r="125" spans="1:7" x14ac:dyDescent="0.25">
      <c r="G125" s="4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E13" sqref="B6:E13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3" t="s">
        <v>6</v>
      </c>
      <c r="C6" s="104" t="s">
        <v>5</v>
      </c>
      <c r="D6" s="105" t="s">
        <v>4</v>
      </c>
      <c r="E6" s="106" t="s">
        <v>3</v>
      </c>
    </row>
    <row r="7" spans="2:14" x14ac:dyDescent="0.25">
      <c r="B7" s="107">
        <v>1</v>
      </c>
      <c r="C7" s="108" t="s">
        <v>148</v>
      </c>
      <c r="D7" s="109">
        <v>278.94</v>
      </c>
      <c r="E7" s="110">
        <f>D7*B7</f>
        <v>278.94</v>
      </c>
    </row>
    <row r="8" spans="2:14" x14ac:dyDescent="0.25">
      <c r="B8" s="111">
        <v>1</v>
      </c>
      <c r="C8" s="112" t="s">
        <v>149</v>
      </c>
      <c r="D8" s="109">
        <v>14</v>
      </c>
      <c r="E8" s="110">
        <f t="shared" ref="E8:E10" si="0">D8*B8</f>
        <v>14</v>
      </c>
    </row>
    <row r="9" spans="2:14" x14ac:dyDescent="0.25">
      <c r="B9" s="111"/>
      <c r="C9" s="112" t="s">
        <v>156</v>
      </c>
      <c r="D9" s="109"/>
      <c r="E9" s="110"/>
    </row>
    <row r="10" spans="2:14" x14ac:dyDescent="0.25">
      <c r="B10" s="113"/>
      <c r="C10" s="114" t="s">
        <v>157</v>
      </c>
      <c r="D10" s="115"/>
      <c r="E10" s="115"/>
    </row>
    <row r="11" spans="2:14" x14ac:dyDescent="0.25">
      <c r="B11" s="116"/>
      <c r="C11" s="116"/>
      <c r="D11" s="113" t="s">
        <v>2</v>
      </c>
      <c r="E11" s="117">
        <f>SUM(E7:E10)</f>
        <v>292.94</v>
      </c>
    </row>
    <row r="12" spans="2:14" x14ac:dyDescent="0.25">
      <c r="B12" s="116"/>
      <c r="C12" s="118"/>
      <c r="D12" s="119" t="s">
        <v>1</v>
      </c>
      <c r="E12" s="119">
        <f>E11*0.13</f>
        <v>38.0822</v>
      </c>
    </row>
    <row r="13" spans="2:14" x14ac:dyDescent="0.25">
      <c r="B13" s="116"/>
      <c r="C13" s="116"/>
      <c r="D13" s="120" t="s">
        <v>0</v>
      </c>
      <c r="E13" s="121">
        <f>SUM(E11:E12)</f>
        <v>331.0222</v>
      </c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2020-12-02T15:25:40Z</dcterms:modified>
</cp:coreProperties>
</file>